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20" windowHeight="8055" activeTab="2"/>
  </bookViews>
  <sheets>
    <sheet name="Resumen 11-10-08" sheetId="1" r:id="rId1"/>
    <sheet name="Detalle 11-10-08" sheetId="2" r:id="rId2"/>
    <sheet name="Detalle 11-10-08 (2)" sheetId="3" r:id="rId3"/>
  </sheets>
  <definedNames>
    <definedName name="_xlnm.Print_Titles" localSheetId="1">'Detalle 11-10-08'!$1:$7</definedName>
    <definedName name="_xlnm.Print_Titles" localSheetId="2">'Detalle 11-10-08 (2)'!$1:$7</definedName>
    <definedName name="_xlnm.Print_Titles" localSheetId="0">'Resumen 11-10-08'!$1:$7</definedName>
  </definedNames>
  <calcPr fullCalcOnLoad="1"/>
</workbook>
</file>

<file path=xl/sharedStrings.xml><?xml version="1.0" encoding="utf-8"?>
<sst xmlns="http://schemas.openxmlformats.org/spreadsheetml/2006/main" count="1343" uniqueCount="638">
  <si>
    <t>No. de proyectos</t>
  </si>
  <si>
    <t>Proyecto</t>
  </si>
  <si>
    <t>Municipio</t>
  </si>
  <si>
    <t>Localidad</t>
  </si>
  <si>
    <t>Obra</t>
  </si>
  <si>
    <t>Equipo</t>
  </si>
  <si>
    <t>Total</t>
  </si>
  <si>
    <t>Sustitución por Obra Nueva del Hospital de Especialidades 200 camas "Miguel Hidalgo".</t>
  </si>
  <si>
    <t>Aguascalientes</t>
  </si>
  <si>
    <t>UNEME de Hemodiálisis</t>
  </si>
  <si>
    <t>Calvillo</t>
  </si>
  <si>
    <t>UNEME SoRID</t>
  </si>
  <si>
    <t>Total Aguascalientes</t>
  </si>
  <si>
    <t>MEXICALI</t>
  </si>
  <si>
    <t>HOSPITAL GENERAL TECATE</t>
  </si>
  <si>
    <t>TECATE</t>
  </si>
  <si>
    <t>Total Baja California</t>
  </si>
  <si>
    <t>Hospital General 24 camas</t>
  </si>
  <si>
    <t>Cabo San Lucas</t>
  </si>
  <si>
    <t>Total Baja California Sur</t>
  </si>
  <si>
    <t>Banco Estatal de Sangre (UNEME DE DIAGNOSTICO E IMAGENOLOGIA)</t>
  </si>
  <si>
    <t>Campeche</t>
  </si>
  <si>
    <t>Obra nueva del Hospital General de 120 camas en Campeche con proyección a 150 camas</t>
  </si>
  <si>
    <t>Obra nueva del Hospital General de 30 camas en Escarcega, con proyección a 60 camas</t>
  </si>
  <si>
    <t>Escácerga</t>
  </si>
  <si>
    <t>Escárcega</t>
  </si>
  <si>
    <t>Total Campeche</t>
  </si>
  <si>
    <t>SUSTITUCION POR OBRA NUEVA DEL HOSPITAL DE LA MUJER POR UN HOSPITAL GENERAL EN SALTILLO</t>
  </si>
  <si>
    <t>SALTILLO</t>
  </si>
  <si>
    <t>Obra nueva y equipamiento  Centro de Cancerologia</t>
  </si>
  <si>
    <t>Colima</t>
  </si>
  <si>
    <t>Total Colima</t>
  </si>
  <si>
    <t>Ampliación del Hospital de Palenque</t>
  </si>
  <si>
    <t>Palenque</t>
  </si>
  <si>
    <t>Villaflores</t>
  </si>
  <si>
    <t>Total Chiapas</t>
  </si>
  <si>
    <t>H. Infantil de Especialidades, Chihuahua</t>
  </si>
  <si>
    <t>Chihuahua</t>
  </si>
  <si>
    <t>H. de Salud Mental Cd. Juarez</t>
  </si>
  <si>
    <t>Juarez</t>
  </si>
  <si>
    <t>Juárez</t>
  </si>
  <si>
    <t>Hospital Regional en Parral</t>
  </si>
  <si>
    <t>Parral</t>
  </si>
  <si>
    <t>CESSA en Cuauhtemoc</t>
  </si>
  <si>
    <t>Cuauhtemoc</t>
  </si>
  <si>
    <t>Total Chihuahua</t>
  </si>
  <si>
    <t>0001</t>
  </si>
  <si>
    <t>Total Distrito Federal</t>
  </si>
  <si>
    <t>HOSPITAL REGIONAL DE ALTA ESPECIALIDAD</t>
  </si>
  <si>
    <t>005 - DURANGO</t>
  </si>
  <si>
    <t>0001 - VICTORIA DE DURANGO</t>
  </si>
  <si>
    <t>HOSPITAL GENERAL LERDO</t>
  </si>
  <si>
    <t>012 - LERDO</t>
  </si>
  <si>
    <t>0001 - CIUDAD LERDO</t>
  </si>
  <si>
    <t>UNIDAD DE SALUD MENTAL DEL INFANTE Y DEL ADOLESCENTE</t>
  </si>
  <si>
    <t>Total Durango</t>
  </si>
  <si>
    <t>Hospital Comunitario de Jaral de Progreso</t>
  </si>
  <si>
    <t>Jaral del Progeso</t>
  </si>
  <si>
    <t>Obra nueva (Terminación) del Hospital General de 90 camas en Ciudad de Chilpancingo</t>
  </si>
  <si>
    <t>Chilpancingo</t>
  </si>
  <si>
    <t>Obra nueva (Terminación) del Hospital General de 90 camas en Ciudad Renacimiento</t>
  </si>
  <si>
    <t>Acapulco</t>
  </si>
  <si>
    <t>Cd. Renacimiento</t>
  </si>
  <si>
    <t>Obra nueva (Terminación) del Hospital de la Comunidad de 12 camas en Coyuca de Benitez</t>
  </si>
  <si>
    <t>Coyuca de Benitez</t>
  </si>
  <si>
    <t>Total Guerrero</t>
  </si>
  <si>
    <t>Obra nueva del Hospital de Especialidades de 60 camas en Pachuca</t>
  </si>
  <si>
    <t>Pachuca</t>
  </si>
  <si>
    <t>Pachuca de Soto</t>
  </si>
  <si>
    <t>Obra nueva del Hospital Infantil de 60 camas en Pachuca</t>
  </si>
  <si>
    <t>Sustitución del Hospital General de Tulancingo (Proyecto ejecutivo y 1a Estapa)</t>
  </si>
  <si>
    <t>Tulancingo</t>
  </si>
  <si>
    <t>Total Jalisco</t>
  </si>
  <si>
    <t>Total México</t>
  </si>
  <si>
    <t>MORELIA</t>
  </si>
  <si>
    <t>Total Morelos</t>
  </si>
  <si>
    <t>Unidad de Hemodialisis</t>
  </si>
  <si>
    <t>Tepic</t>
  </si>
  <si>
    <t>Compostela</t>
  </si>
  <si>
    <t>Ixtlán del Río</t>
  </si>
  <si>
    <t>Ampliación de Hospital General</t>
  </si>
  <si>
    <t>Santiago Ixcuintla</t>
  </si>
  <si>
    <t>Total Nuevo León</t>
  </si>
  <si>
    <t>Total Oaxaca</t>
  </si>
  <si>
    <t>IZÚCAR DE MATAMOROS</t>
  </si>
  <si>
    <t>AMPLIACION HOSPITAL GENERAL DE SAN JUAN DEL RIO</t>
  </si>
  <si>
    <t>SAN JUAN DEL RIO</t>
  </si>
  <si>
    <t>Hospital General de Playa del Carmen</t>
  </si>
  <si>
    <t>Solidaridad</t>
  </si>
  <si>
    <t>Playa del Carmen</t>
  </si>
  <si>
    <t>San Luis Potosí</t>
  </si>
  <si>
    <t>Hospital Materno-Infantil del Niño y la Mujer</t>
  </si>
  <si>
    <t>Hospital Soledad de Graciano Sanchez</t>
  </si>
  <si>
    <t>Soledad de Graciano Sánchez</t>
  </si>
  <si>
    <t>Total San Luís Potosí</t>
  </si>
  <si>
    <t>CONSTRUCCION DE HOSPITAL GENERAL DE 120 CAMAS MAZATLAN 3ª ETAPA</t>
  </si>
  <si>
    <t>MAZATLAN</t>
  </si>
  <si>
    <t>ESCUINAPA</t>
  </si>
  <si>
    <t>CONCLUSION DE HOSPITAL GENERAL DE 30 CAMAS EL DORADO</t>
  </si>
  <si>
    <t>CULIACAN</t>
  </si>
  <si>
    <t>EL DORADO</t>
  </si>
  <si>
    <t>Total Sonora</t>
  </si>
  <si>
    <t>Comalcalco</t>
  </si>
  <si>
    <t>Rehabilitación del Laboratorio Estatal de Salud Pública  (Obra en proceso)</t>
  </si>
  <si>
    <t>Centro</t>
  </si>
  <si>
    <t>Villahermosa</t>
  </si>
  <si>
    <t>Construcción del Hospital General  de Cárdenas</t>
  </si>
  <si>
    <t>Cardenas</t>
  </si>
  <si>
    <t>Construcción y Equipamiento  del Hospital Comunitario de Jonuta</t>
  </si>
  <si>
    <t>Jonuta</t>
  </si>
  <si>
    <t>HOSPITAL GENERAL DE ALTAMIRA</t>
  </si>
  <si>
    <t>ALTAMIRA</t>
  </si>
  <si>
    <t>OBRA NUEVA POR SUTITUCIÓN HOSPITAL DE LA MUJER</t>
  </si>
  <si>
    <t>ANTONIO CARVAJAL</t>
  </si>
  <si>
    <t>SAN MATIAS TEPETOMATITLAN</t>
  </si>
  <si>
    <t>HOSPITAL GENERAL OBRA NUEVA POR SUSTITUCIÓN 45 CAMAS, MUNICIPIO DE HUAMANTLA</t>
  </si>
  <si>
    <t>HUAMANTLA</t>
  </si>
  <si>
    <t>OBRA NUEVA POR SUSTITUCION DEL HOSPITAL PSIQUIATRICO ORIZABA</t>
  </si>
  <si>
    <t>Orizaba</t>
  </si>
  <si>
    <t>Obra nueva por sustitución del Hospital General 30 camas en Perote</t>
  </si>
  <si>
    <t>Perote</t>
  </si>
  <si>
    <t>Ampliación del Hospital en Martinez de la Torre</t>
  </si>
  <si>
    <t>Martinez de la Torre</t>
  </si>
  <si>
    <t>Ampliación del Hospital en Poza Rica</t>
  </si>
  <si>
    <t>Poza Rica</t>
  </si>
  <si>
    <t>Ampliación del Hospital en Altotonga</t>
  </si>
  <si>
    <t>Altotonga</t>
  </si>
  <si>
    <t>UNEME de Oncología</t>
  </si>
  <si>
    <t>Mérida</t>
  </si>
  <si>
    <t>Hospital General de 60 camas en Valladolid</t>
  </si>
  <si>
    <t>Valladolid</t>
  </si>
  <si>
    <t>Hospital Geneal en Tekax</t>
  </si>
  <si>
    <t>Tekax</t>
  </si>
  <si>
    <t>Total Zacatecas</t>
  </si>
  <si>
    <t>Total Coahuila</t>
  </si>
  <si>
    <t>Total Guanajuato</t>
  </si>
  <si>
    <t>Total Hidalgo</t>
  </si>
  <si>
    <t>Total Michoacán</t>
  </si>
  <si>
    <t>Total Puebla</t>
  </si>
  <si>
    <t>Total Querétaro</t>
  </si>
  <si>
    <t>Total Quintana Roo</t>
  </si>
  <si>
    <t>Total Sinaloa</t>
  </si>
  <si>
    <t>Total Tabasco</t>
  </si>
  <si>
    <t>Total Tamaulipas</t>
  </si>
  <si>
    <t>Total Tlaxcala</t>
  </si>
  <si>
    <t>Total Veracruz</t>
  </si>
  <si>
    <t>Total Yucatán</t>
  </si>
  <si>
    <t>Solicitud de Recursos 2009
Monto en millones de pesos</t>
  </si>
  <si>
    <t>Baja California</t>
  </si>
  <si>
    <t>Conclusión de obras en proceso 2008 en las entidades federativas</t>
  </si>
  <si>
    <t>TIJUANA</t>
  </si>
  <si>
    <t>005</t>
  </si>
  <si>
    <t>006</t>
  </si>
  <si>
    <t>007</t>
  </si>
  <si>
    <t>León</t>
  </si>
  <si>
    <t>San Pedro del Monte</t>
  </si>
  <si>
    <t>Moroleón</t>
  </si>
  <si>
    <t>Calnali</t>
  </si>
  <si>
    <t>Papatlatla</t>
  </si>
  <si>
    <t>San Felipe Orizatlan</t>
  </si>
  <si>
    <t>Tepeji del Río</t>
  </si>
  <si>
    <t>Santa María Magdalena</t>
  </si>
  <si>
    <t>Acolman</t>
  </si>
  <si>
    <t>Axapusco</t>
  </si>
  <si>
    <t>Chalco</t>
  </si>
  <si>
    <t>Ixtlahuaca</t>
  </si>
  <si>
    <t>Texcoco</t>
  </si>
  <si>
    <t>Toluca</t>
  </si>
  <si>
    <t>Tultitlán</t>
  </si>
  <si>
    <t>PATZCUARO</t>
  </si>
  <si>
    <t>ZACAPU</t>
  </si>
  <si>
    <t>CUAUTLA</t>
  </si>
  <si>
    <t>CUERNAVACA</t>
  </si>
  <si>
    <t>Jojutla</t>
  </si>
  <si>
    <t>Ocuituco</t>
  </si>
  <si>
    <t>TEMIXCO</t>
  </si>
  <si>
    <t>Todo el estado</t>
  </si>
  <si>
    <t>SAN VICENTE CAMALOTE</t>
  </si>
  <si>
    <t>ASUNCION NOCHIXTLAN</t>
  </si>
  <si>
    <t>CHALCATONGO DE HIDALGO</t>
  </si>
  <si>
    <t>GUEVEA DE HUMBOLDT</t>
  </si>
  <si>
    <t>PUTLA VILLA DE GUERRERO</t>
  </si>
  <si>
    <t>SALINA CRUZ</t>
  </si>
  <si>
    <t>SAN BARTOLO COYOTEPEC</t>
  </si>
  <si>
    <t>SAN DIONISIO DEL MAR</t>
  </si>
  <si>
    <t>PUERTO ESCONDIDO</t>
  </si>
  <si>
    <t>SANTO DOMINGO TEHUANTEPEC</t>
  </si>
  <si>
    <t>VILLA DE ETLA</t>
  </si>
  <si>
    <t>AMEALCO</t>
  </si>
  <si>
    <t>CADEREYTA</t>
  </si>
  <si>
    <t>CORREGIDORA</t>
  </si>
  <si>
    <t>EMILIANO ZAPATA</t>
  </si>
  <si>
    <t>JALPAN DE SERRA</t>
  </si>
  <si>
    <t>QUERÉTARO</t>
  </si>
  <si>
    <t>Benito Juárez</t>
  </si>
  <si>
    <t>Cancún</t>
  </si>
  <si>
    <t>Tulum</t>
  </si>
  <si>
    <t>AHOME</t>
  </si>
  <si>
    <t>LOS MOCHIS</t>
  </si>
  <si>
    <t>SAN MIGUEL ZAPOTITLAN</t>
  </si>
  <si>
    <t>COSALA</t>
  </si>
  <si>
    <t>EL FUERTE</t>
  </si>
  <si>
    <t>SAN BLAS</t>
  </si>
  <si>
    <t>ELOTA</t>
  </si>
  <si>
    <t>LA CRUZ</t>
  </si>
  <si>
    <t>GUASAVE</t>
  </si>
  <si>
    <t>RUIZ CORTINEZ</t>
  </si>
  <si>
    <t>Centla</t>
  </si>
  <si>
    <t>Frontera</t>
  </si>
  <si>
    <t>Tlaxcala</t>
  </si>
  <si>
    <t>Calpulalpan</t>
  </si>
  <si>
    <t>Por definir</t>
  </si>
  <si>
    <t>TLAXCALA</t>
  </si>
  <si>
    <t>Total general</t>
  </si>
  <si>
    <t>HOSPITAL DE LA MUJER Y EL NINO</t>
  </si>
  <si>
    <t>Clínica Especializada en VIH</t>
  </si>
  <si>
    <t>Hospital Pediátrico Iztacalco</t>
  </si>
  <si>
    <t>Hospital Pediátrico Villa</t>
  </si>
  <si>
    <t>Celaya</t>
  </si>
  <si>
    <t>Clínica de desintoxicación</t>
  </si>
  <si>
    <t>Hospital Comunitario de Moroleón</t>
  </si>
  <si>
    <t>Rehabilitación y ampliación del Hospital Psiquiátrico de León</t>
  </si>
  <si>
    <t>Centro Estatal de Transfusión Sanguínea (Banco de Sangre)</t>
  </si>
  <si>
    <t>Construcción del Centro de Salud de Papatlatla, Calnali</t>
  </si>
  <si>
    <t>Construcción del Centro de Salud de San Felipe Orizatlan</t>
  </si>
  <si>
    <t>Obra nueva del Centro de Salud en Santa María Magdalena</t>
  </si>
  <si>
    <t>Sustitución del Centro de Salud de Tepetitlán</t>
  </si>
  <si>
    <t>Ampliación del Hospital General de Ixtlahuaca para que cuente con capacidad de 30 camas</t>
  </si>
  <si>
    <t>Conclusión para el Hospital para enfermos crónicos y geriátricos (Construcción)</t>
  </si>
  <si>
    <t>Hospital General de 30 camas en San Pablo Salinas</t>
  </si>
  <si>
    <t>Hospital Materno 30 camas (Construcción)</t>
  </si>
  <si>
    <t>Hospital Materno 60 camas (Construcción)</t>
  </si>
  <si>
    <t>Operación del Hospital Materno Perinatal de Toluca</t>
  </si>
  <si>
    <t>Plazas Hospital General Texcoco</t>
  </si>
  <si>
    <t>CONSTRUCCIÓN DEL HOSPITAL GENERAL DE ZACAPU 30 CAMAS</t>
  </si>
  <si>
    <t>SUSTITUCIÓN DE HOSPITAL GENERAL DE PATZCUARO DE 30 CAMAS</t>
  </si>
  <si>
    <t>EQUIPAMIENTO Y PUESTA EN MARCHA DEL HOSPITAL COMUNITARIO DE OCUITUCO</t>
  </si>
  <si>
    <t>EQUIPAMIENTO Y PUESTA EN MARCHA DEL HOSPITAL COMUNITARIO DE TEMIXCO</t>
  </si>
  <si>
    <t>PONER EN OPERACIÓN AMPLIACIÓN DE HOSPITAL GENERAL ERNESTO MEANA SAN ROMÁN</t>
  </si>
  <si>
    <t>PONER EN OPERACIÓN AMPLIACIÓN DE HOSPITAL GENERAL JOSÉ G. PARRES</t>
  </si>
  <si>
    <t>PONER EN OPERACIÓN UNEME CIRUGÍA AMBULATORIA DE JOJUTLA</t>
  </si>
  <si>
    <t>JOJUTLA</t>
  </si>
  <si>
    <t>REGULARIZACIÓN DE PERSONAL PRECARIO</t>
  </si>
  <si>
    <t>SUSTITUCION POR OBRA NUEVA DE HOSPITAL GENERAL DE CUAUTLA DE 60 A 120 CAMAS</t>
  </si>
  <si>
    <t>AMPLIACION HOSPITAL GENERAL DE CADEREYTA DE MONTES (CONSULTA EXTERNA, ENSEÑANZA, SERVICIOS ADMINISTRATIVOS)</t>
  </si>
  <si>
    <t>AMPLIACION HOSPITAL GENERAL DE JALPAN DE SERRA</t>
  </si>
  <si>
    <t>HOSPITAL DE ESPECIALIDADES DEL NIÑO Y LA MUJER</t>
  </si>
  <si>
    <t>SUSTITUCION DEL CENTRO DE SALUD  DE EMILIANO ZAPATA</t>
  </si>
  <si>
    <t>SUSTITUCION DEL CENTRO DE SALUD DE AMEALCO</t>
  </si>
  <si>
    <t>Hospital ecologico Tulum</t>
  </si>
  <si>
    <t>Hospital General de Cancún</t>
  </si>
  <si>
    <t>CONSTRUCCION DE HOSPITAL GENERAL DE 30 CAMAS LA CRUZ</t>
  </si>
  <si>
    <t>CONSTRUCCION DE HOSPITAL INTEGRAL DE 12 CAMAS</t>
  </si>
  <si>
    <t>CONSTRUCCION DE HOSPITAL MATERNO INFANTIL</t>
  </si>
  <si>
    <t>FORTALECIMIENTO  DE HOSPITAL INTEGRAL DE 12 CAMAS</t>
  </si>
  <si>
    <t>FORTALECIMIENTO DE CENTRO DE SALUD URBANO</t>
  </si>
  <si>
    <t>Conclusión de la construcción del Hospital General  de Comalcalco</t>
  </si>
  <si>
    <t>Construcción y equipamiento de la Unidad de Quemados y Cirugía Pediátrica del Hospital de Alta Especialidad del niño "Dr. Rodolfo Nieto Padrón"</t>
  </si>
  <si>
    <t>Hospital General de Calpulalpan de 45 camas</t>
  </si>
  <si>
    <t>Hospital general del Sur de 30 camas</t>
  </si>
  <si>
    <t>HOSPITAL GENERAL OBRA NUEVA POR SUSTITUCIÓN 120 CAMAS, MUNICIPIO DE TLAXCALA</t>
  </si>
  <si>
    <t>Hospital Infantil de Tlaxcala</t>
  </si>
  <si>
    <t>Ampliación de 30 a 60 camas del Hospital" General Pabellón de Arteaga".</t>
  </si>
  <si>
    <t>Pabellón de Art.</t>
  </si>
  <si>
    <t>Ampliación y Fortalecimiento del Hospital de Psiquiatría " Dr. Gustavo León Mojica".</t>
  </si>
  <si>
    <t>Fortalecimiento del Hospital General de Calvillo.</t>
  </si>
  <si>
    <t>Fortalecimiento del Hospital General de Rincón de Romos.</t>
  </si>
  <si>
    <t>Rincón de Romos</t>
  </si>
  <si>
    <t>Obra nueva del Centro de Salud " J. Guadalupe Peralta Gámez "</t>
  </si>
  <si>
    <t>CENTRO DE SALUD</t>
  </si>
  <si>
    <t>SANTA ISABEL</t>
  </si>
  <si>
    <t>CENTROS DE SALUD</t>
  </si>
  <si>
    <t>ENSENADA</t>
  </si>
  <si>
    <t>CUMBRES</t>
  </si>
  <si>
    <t>ESTIDIOS PRELIMINARES , PROYECTO Y TERRACERIAS DEL HOSPITAL GENERAL DE MEXICALI</t>
  </si>
  <si>
    <t>HOSPITAL FLORIDO MORITA</t>
  </si>
  <si>
    <t>Estudios preliminares y proyecto ejecutivo para la construcción del Hospital de la Comunidad de Santa Rosalia .</t>
  </si>
  <si>
    <t>Mulegé</t>
  </si>
  <si>
    <t>Santa Rosalia</t>
  </si>
  <si>
    <t>Hospital de la comunidad de Loreto</t>
  </si>
  <si>
    <t>Loreto</t>
  </si>
  <si>
    <t>Sustitución por Obra nueva del Hospital General con  Especialidades "Juan María Salvatierra"</t>
  </si>
  <si>
    <t>La Paz</t>
  </si>
  <si>
    <t>Centro de Vacunología de Carmen</t>
  </si>
  <si>
    <t>Carmen</t>
  </si>
  <si>
    <t>Cd. del Carmen</t>
  </si>
  <si>
    <t>Centro de Vacunología de Escárcega</t>
  </si>
  <si>
    <t>CESSA de Campeche</t>
  </si>
  <si>
    <t>CESSA de San Antonio Cárdenas</t>
  </si>
  <si>
    <t>San Antonio Cárdenas</t>
  </si>
  <si>
    <t>Mejoramiento de la Infraestructura física y Equipamiento del Hospital General en El Carmen</t>
  </si>
  <si>
    <t>Obra nueva de la Unidad de Oncologia en Campeche</t>
  </si>
  <si>
    <t>Obra nueva del Hospital de la Comunidad de 10 camas en Sabancuy</t>
  </si>
  <si>
    <t>Sabancuy</t>
  </si>
  <si>
    <t>Obra nueva del Hospital de la Comunidad de 10 camas en Xpujil</t>
  </si>
  <si>
    <t>Calakmul</t>
  </si>
  <si>
    <t>Xpujil</t>
  </si>
  <si>
    <t>Obra nueva del Hospital de la Comunidad de 12 camas en Holpechen</t>
  </si>
  <si>
    <t>Hopelchén</t>
  </si>
  <si>
    <t>Obra nueva del Hospital de la Comunidad de 12 camas en Palizada</t>
  </si>
  <si>
    <t>Palizada</t>
  </si>
  <si>
    <t>HOSPITAL GENERAL DE MONCLOVA</t>
  </si>
  <si>
    <t>MONCLOVA</t>
  </si>
  <si>
    <t>HOSPITAL GENERAL EN EL MUNICIPIO DE MUZQUIZ 25 CAMAS</t>
  </si>
  <si>
    <t>MUZQUIZ</t>
  </si>
  <si>
    <t>MÚZQUIZ</t>
  </si>
  <si>
    <t>UNEME DE ONCOLOGÍA</t>
  </si>
  <si>
    <t>Torreón</t>
  </si>
  <si>
    <t>Centro de Salud Col. Lázaro Cárdenas</t>
  </si>
  <si>
    <t>ARMERÍA</t>
  </si>
  <si>
    <t>CIUDAD DE ARMERÍA</t>
  </si>
  <si>
    <t>Centro de salud de Comala</t>
  </si>
  <si>
    <t>Comala</t>
  </si>
  <si>
    <t>Centro de salud de El Diezmo</t>
  </si>
  <si>
    <t>El Diezmo</t>
  </si>
  <si>
    <t>centro de Salud de La Albarrada</t>
  </si>
  <si>
    <t>Albarrada</t>
  </si>
  <si>
    <t>Centro de Salud de La Estancia</t>
  </si>
  <si>
    <t>La Estancia</t>
  </si>
  <si>
    <t>Centro de salud de Rancho Blanco</t>
  </si>
  <si>
    <t>Villa de Alvarez</t>
  </si>
  <si>
    <t>Rancho Blanco</t>
  </si>
  <si>
    <t>Centro de Salud Real de Minas</t>
  </si>
  <si>
    <t>Villa de Álvarez</t>
  </si>
  <si>
    <t>Real de Minas Villa de Álvarez</t>
  </si>
  <si>
    <t>CESSA de Colima</t>
  </si>
  <si>
    <t>CESSA Tecoman</t>
  </si>
  <si>
    <t>Tecoman</t>
  </si>
  <si>
    <t>CESSA Villa de Álvarez</t>
  </si>
  <si>
    <t>Hospital 60 Camas en Comitán</t>
  </si>
  <si>
    <t>Comitán</t>
  </si>
  <si>
    <t>Hospital de Villaflores</t>
  </si>
  <si>
    <t>Hospital General San Cristobal de las Casas de 120 camas</t>
  </si>
  <si>
    <t>San Cristobal de las Casas</t>
  </si>
  <si>
    <t>Hospital General Regional Iztapalapa</t>
  </si>
  <si>
    <t>HOSPITAL DE LA COMUNIDAD HUAZAMOTA</t>
  </si>
  <si>
    <t>014 - EL MEZQUITAL</t>
  </si>
  <si>
    <t>0016 - HUAZAMOTA</t>
  </si>
  <si>
    <t>LABORATORIO ESTATAL DE SALUD PÚBLICA</t>
  </si>
  <si>
    <t>Ampliación y remodelación del Hospital General de Celaya</t>
  </si>
  <si>
    <t>Estudios preliminares y proyecto ejecutivo para la sustitución del Hospital General de Chilapa 30 camas con ampliación a 60.</t>
  </si>
  <si>
    <t>Chilapa de Álvarez</t>
  </si>
  <si>
    <t>Chilapa</t>
  </si>
  <si>
    <t>Fortalecimiento del Centro de Salud el Ocotito</t>
  </si>
  <si>
    <t>Juan R. Escudero</t>
  </si>
  <si>
    <t>El Ocotito</t>
  </si>
  <si>
    <t>Fortalecimiento del Centro de Tierra Colorada</t>
  </si>
  <si>
    <t>Tierra Colorada</t>
  </si>
  <si>
    <t>Teniente José Azueta</t>
  </si>
  <si>
    <t>Zihuatanejo</t>
  </si>
  <si>
    <t>Centro de Salud con Servicios
Ampliados(CESSA) de Apan</t>
  </si>
  <si>
    <t>Apan</t>
  </si>
  <si>
    <t>Laboratorio Estatal de Salud Publica</t>
  </si>
  <si>
    <t>Obra nueva Centro de Salud de Santa Ana Hueytlalpan</t>
  </si>
  <si>
    <t>Obra nueva del Hospital General de 30 camas en Huejutla</t>
  </si>
  <si>
    <t>Huejutla</t>
  </si>
  <si>
    <t>Chililico</t>
  </si>
  <si>
    <t>Obra nueva del Hospital General de 60 camas en Ixmilquilpan</t>
  </si>
  <si>
    <t>Ixmiquilpan</t>
  </si>
  <si>
    <t>Taxadho</t>
  </si>
  <si>
    <t>Obra nueva Hospital de Especialidades de Pachuca</t>
  </si>
  <si>
    <t>Sustitución del Centro de Salud de Nopala</t>
  </si>
  <si>
    <t>Nopala de Villagrán</t>
  </si>
  <si>
    <t>Nopala</t>
  </si>
  <si>
    <t>Tepetitlán</t>
  </si>
  <si>
    <t>FORTALECIMIENTO DEL HOSPITAL CIVIL DE GUADALAJARA</t>
  </si>
  <si>
    <t>GUADALAJARA</t>
  </si>
  <si>
    <t>SECTOR LIBERTAD</t>
  </si>
  <si>
    <t>SUSTITUCION POR OBRA NUEVA DEL HOSPITAL DE LA COMUNIDAD DE ATOTONILCO</t>
  </si>
  <si>
    <t>ATOTONILCO</t>
  </si>
  <si>
    <t>SUSTITUCION POR OBRA NUEVA DEL HOSPITAL DE LA COMUNIDAD DE CIHUATLAN</t>
  </si>
  <si>
    <t>CIHUATLAN</t>
  </si>
  <si>
    <t>SUSTITUCION POR OBRA NUEVA DEL HOSPITAL GENERAL DE LA BARCA Y EQUIPAMIENTO</t>
  </si>
  <si>
    <t>LA BARCA</t>
  </si>
  <si>
    <t>SUSTITUCIÓN POR OBRA NUEVA DEL HOSPITAL GENERAL DE LAGOS DE MORENO</t>
  </si>
  <si>
    <t>LAGOS DE MORENO</t>
  </si>
  <si>
    <t>SUSTITUCIÓN POR OBRA NUEVA DEL HOSPITAL GENERAL DE OCCIDENTE</t>
  </si>
  <si>
    <t>ZAPOPAN</t>
  </si>
  <si>
    <t>Ampliación del Hospital General de Tejupilco para que cuente con capacidad de 60 camas</t>
  </si>
  <si>
    <t>Tejupilco</t>
  </si>
  <si>
    <t>Construcción de Hospital General en los Reyes la Paz con capacidad de 30 camas</t>
  </si>
  <si>
    <t>Los Reyes</t>
  </si>
  <si>
    <t>CONSTRUCCIÓN DEL HOSPITAL DE LA COMUNIDAD DE LA HUACANA</t>
  </si>
  <si>
    <t>LA HUACANA</t>
  </si>
  <si>
    <t>CONSTRUCCIÓN DEL HOSPITAL DE LA COMUNIDAD DE MARUATA</t>
  </si>
  <si>
    <t>AQUILA</t>
  </si>
  <si>
    <t>MARUATA</t>
  </si>
  <si>
    <t>CONSTRUCCIÓN DEL HOSPITAL DE LA COMUNIDAD DE NOCUPETARO-CARACUARO</t>
  </si>
  <si>
    <t>NOCUPETARO-CARACUARO</t>
  </si>
  <si>
    <t>CONSTRUCCIÓN DEL HOSPITAL DE LA COMUNIDAD DE TUZANTLA</t>
  </si>
  <si>
    <t>TUZANTLA</t>
  </si>
  <si>
    <t>CONSTRUCCIÓN DEL HOSPITAL GENERAL DE CIUDAD HIDALGO</t>
  </si>
  <si>
    <t>HIDALGO</t>
  </si>
  <si>
    <t>CD. HIDALGO</t>
  </si>
  <si>
    <t>CONSTRUCCIÓN DEL HOSPITAL GENERAL DE LA PIEDAD</t>
  </si>
  <si>
    <t>LA PIEDAD</t>
  </si>
  <si>
    <t>CONSTRUCCIÓN DEL HOSPITAL GENERAL DE LOS REYES</t>
  </si>
  <si>
    <t>LOS REYES</t>
  </si>
  <si>
    <t>LOS REYES DE SALGADO</t>
  </si>
  <si>
    <t>CONSTRUCCIÓN DEL HOSPITAL GENERAL DE MARAVATÍO</t>
  </si>
  <si>
    <t>MARAVATIO</t>
  </si>
  <si>
    <t>CONSTRUCCIÓN DEL HOSPITAL GENERAL DE PURUÁNDIRO</t>
  </si>
  <si>
    <t>PURUANDIRO</t>
  </si>
  <si>
    <t>FORTALECIMIENTO DEL HOSPITAL GENERAL  "DR. MIGUEL SILVA"</t>
  </si>
  <si>
    <t>PROYECTO EJECUTIVO DEL HOSPITAL INFANTIL "EVA SÁMANO DE LÓPEZ MATEOS"</t>
  </si>
  <si>
    <t>Ampliación del Hospital de la Comunidad</t>
  </si>
  <si>
    <t>Centro de Salud con Servicios Ampliados</t>
  </si>
  <si>
    <t>Amatlán de Cañas</t>
  </si>
  <si>
    <t>Villa Hidalgo</t>
  </si>
  <si>
    <t>Construcción del Hospital General de 30 camas en Varas</t>
  </si>
  <si>
    <t>Varas</t>
  </si>
  <si>
    <t>Construcción y Equipamiento de Hospital de la Comunidad de Tecuala</t>
  </si>
  <si>
    <t>Tecuala</t>
  </si>
  <si>
    <t>Construcción y Equipamiento de Hospital General</t>
  </si>
  <si>
    <t>Construcción y equipamiento del CESSA de Peñita de Jaltemba</t>
  </si>
  <si>
    <t>Peñita de Jaltemba</t>
  </si>
  <si>
    <t>Hospital General 30 camas  en Tondoroque</t>
  </si>
  <si>
    <t>Bahia de Banderas</t>
  </si>
  <si>
    <t>Tondoroque</t>
  </si>
  <si>
    <t>Laboratotio Estatal de Salud Pública</t>
  </si>
  <si>
    <t>Sustitución del Hospital de la Comunidad por Hospital General 30 camas.</t>
  </si>
  <si>
    <t>Ampliación y Equipamiento del Hospital General de Linares</t>
  </si>
  <si>
    <t>Linares</t>
  </si>
  <si>
    <t>CONCLUSION DEL HOSPITAL REGIONAL MATERNO INFANTIL</t>
  </si>
  <si>
    <t>Guadalupe</t>
  </si>
  <si>
    <t>SUSTITUCIÓN DEL HOSPITAL DE LA COMUNIDAD DE GALEANA</t>
  </si>
  <si>
    <t>Galeana</t>
  </si>
  <si>
    <t>UNEMES de Urgencias (Centro de Estabilización), Santiago</t>
  </si>
  <si>
    <t>Santiago</t>
  </si>
  <si>
    <t xml:space="preserve"> AMPLIACIÓN DE HOSPITAL BASICO COMUNITARIO 12A HG 30 EN ASUNCIÓN NOCHIXTLÁN </t>
  </si>
  <si>
    <t xml:space="preserve"> AMPLIACIÓN DE HOSPITAL BASICO COMUNITARIO 12A HG 30 EN SANTO DOMINGO TEHUANTEPEC </t>
  </si>
  <si>
    <t xml:space="preserve"> CONSTRUCCIÓN Y EQUIPAMIENTO DE CENTRO ESPECIALIZADO DE SERVICIOS DE SALUD EN SAN PABLO YAGANIZA </t>
  </si>
  <si>
    <t xml:space="preserve"> CONSTRUCCIÓN Y EQUIPAMIENTO DE CENTRO REGIONAL DE VACUNOLOGIA EN OAXACA DE JUÁREZ </t>
  </si>
  <si>
    <t xml:space="preserve">AMPLIACIÓN Y REHABILITACION DE HOSPITAL DE LA NIÑEZ  EN SAN BARTOLO COYOTEPEC </t>
  </si>
  <si>
    <t xml:space="preserve">CENTRO DE SALUD CON SERVICIOS AMPLIADOS EN EL PORVENIR, COTZOCON </t>
  </si>
  <si>
    <t xml:space="preserve">CENTRO DE SALUD CON SERVICIOS AMPLIADOS EN SAN JOSE TENANGO </t>
  </si>
  <si>
    <t xml:space="preserve">CENTRO DE SALUD CON SERVICIOS AMPLIADOS EN SAN MATEO DEL MAR </t>
  </si>
  <si>
    <t xml:space="preserve">CENTRO DE SALUD CON SERVICIOS AMPLIADOS EN SAN VICENTE CAMALOTE </t>
  </si>
  <si>
    <t xml:space="preserve">CENTRO DE SALUD CON SERVICIOS AMPLIADOS EN SANTA CRUZ HUATULCO </t>
  </si>
  <si>
    <t xml:space="preserve">CENTRO DE SALUD CON SERVICIOS AMPLIADOS EN SANTIAGO ASTATA </t>
  </si>
  <si>
    <t xml:space="preserve">CENTRO DE SALUD CON SERVICIOS AMPLIADOS EN SANTIAGO CHAZUMBA </t>
  </si>
  <si>
    <t xml:space="preserve">CENTRO DE SALUD CON SERVICIOS AMPLIADOS EN SANTO DOMINGO TEHUANTEPEC </t>
  </si>
  <si>
    <t xml:space="preserve">CENTRO DE SALUD CON SERVICIOS AMPLIADOS EN TLALIXTAC DCE CABRERA </t>
  </si>
  <si>
    <t xml:space="preserve">CENTRO DE SALUD DE DOS NUCLEOS BASICOS EN LA COL. VOLCANES </t>
  </si>
  <si>
    <t xml:space="preserve">CENTRO DE SALUD DE DOS NUCLEOS BASICOS EN PUERTO ANGEL </t>
  </si>
  <si>
    <t xml:space="preserve">CENTRO ESTATAL CONTRA LAS ADICCIONES EN SAN BARTOLO COYOTEPEC </t>
  </si>
  <si>
    <t xml:space="preserve">CONSTRUCCION Y EQUIPAMIENTO DE CENTRO DE SALUD CON SERVICIOS AMPLIADOS EN ASUNCION IXTALTEPEC </t>
  </si>
  <si>
    <t xml:space="preserve">CONSTRUCCION Y EQUIPAMIENTO DE CENTRO DE SALUD CON SERVICIOS AMPLIADOS EN ASUNCION NOCHIXTLAN </t>
  </si>
  <si>
    <t xml:space="preserve">CONSTRUCCION Y EQUIPAMIENTO DE CENTRO DE SALUD CON SERVICIOS AMPLIADOS EN CANDELARIA LOXICHA </t>
  </si>
  <si>
    <t xml:space="preserve">CONSTRUCCION Y EQUIPAMIENTO DE CENTRO DE SALUD CON SERVICIOS AMPLIADOS EN COICOYAN DE LAS FLORES </t>
  </si>
  <si>
    <t xml:space="preserve">CONSTRUCCION Y EQUIPAMIENTO DE CENTRO DE SALUD CON SERVICIOS AMPLIADOS EN EL ESPINAL </t>
  </si>
  <si>
    <t xml:space="preserve">CONSTRUCCION Y EQUIPAMIENTO DE CENTRO DE SALUD CON SERVICIOS AMPLIADOS EN GUEVEA DE HUMBOLDT </t>
  </si>
  <si>
    <t xml:space="preserve">CONSTRUCCION Y EQUIPAMIENTO DE CENTRO DE SALUD CON SERVICIOS AMPLIADOS EN JUCHITAN DE ZARAGOZA </t>
  </si>
  <si>
    <t xml:space="preserve">CONSTRUCCION Y EQUIPAMIENTO DE CENTRO DE SALUD CON SERVICIOS AMPLIADOS EN SAN FRANCISCO IXHUATAN </t>
  </si>
  <si>
    <t xml:space="preserve">CONSTRUCCION Y EQUIPAMIENTO DE CENTRO DE SALUD CON SERVICIOS AMPLIADOS EN SAN JUAN MIXTEPEC </t>
  </si>
  <si>
    <t xml:space="preserve">CONSTRUCCION Y EQUIPAMIENTO DE CENTRO DE SALUD CON SERVICIOS AMPLIADOS EN SANTIAGO AMOLTEPEC </t>
  </si>
  <si>
    <t xml:space="preserve">CONSTRUCCION Y EQUIPAMIENTO DE CENTRO DE SALUD DE 2 NUCLEOS BÁSICOS EN SAN DIONISIO DEL MAR </t>
  </si>
  <si>
    <t xml:space="preserve">CONSTRUCCION Y EQUIPAMIENTO DE CENTRO DE SALUD DE DOS NUCLEOS BASICOS EN EL RETIRO, SANTA MARIA EL TULE </t>
  </si>
  <si>
    <t xml:space="preserve">CONSTRUCCION Y EQUIPAMIENTO DE HOSPITAL BASICO COMUNITARIO EN ACATLAN DE PEREZ FIFUEROA </t>
  </si>
  <si>
    <t xml:space="preserve">CONSTRUCCION Y EQUIPAMIENTO DE HOSPITAL GENERAL DE 20 CAMAS (AMPLIACION) CHALCATONGO DE HIDALGO </t>
  </si>
  <si>
    <t xml:space="preserve">CONSTRUCCION Y EQUIPAMIENTO DE HOSPITAL GENERAL DE 30 CAMAS EN VILLA DE ETLA </t>
  </si>
  <si>
    <t xml:space="preserve">CONSTRUCCION Y EQUIPAMIENTO DE HOSPITAL REGIONAL CON ESPECIALIDADES DE 30 CAMAS EN MATIAS ROMERO AVENDAÑO </t>
  </si>
  <si>
    <t xml:space="preserve">CONSTRUCCION Y EQUIPAMIENTO DE HOSPITAL REGIONAL CON ESPECIALIDADES DE 30 CAMAS EN SANTA MARIA ASUNCION TLAXIACO </t>
  </si>
  <si>
    <t xml:space="preserve">EQUIPAMIENTO DEL HOSPITAL DE LA COMUNIDAD EN LOMA BONITA </t>
  </si>
  <si>
    <t xml:space="preserve">EQUIPAMIENTO DEL HOSPITAL DE LA COMUNIDAD EN NEJAPA DE MADERO </t>
  </si>
  <si>
    <t xml:space="preserve">EQUIPAMIENTO DEL HOSPITAL DE LA COMUNIDAD EN RIO GRANDE TUTUTEPEC </t>
  </si>
  <si>
    <t xml:space="preserve">EQUIPAMIENTO DEL HOSPITAL DE LA COMUNIDAD EN SAN TOS REYES NOPALA </t>
  </si>
  <si>
    <t xml:space="preserve">EQUIPAMIENTO DEL HOSPITAL DE LA COMUNIDAD EN SANTA MARIA CHILCHOTLA </t>
  </si>
  <si>
    <t xml:space="preserve">EQUIPAMIENTO DEL HOSPITAL DE LA COMUNIDAD EN SANTA MARIA HUATULCO </t>
  </si>
  <si>
    <t xml:space="preserve">EQUIPAMIENTO DEL HOSPITAL DE LA COMUNIDAD EN VILLA SOLA DE VEGA </t>
  </si>
  <si>
    <t xml:space="preserve">HOSPITAL GENERAL DE 30 CAMAS EN PUERTO ESCONDIDO </t>
  </si>
  <si>
    <t xml:space="preserve">TERMINACION PARA EL CESSA DE VILLA DE TUTUTEPEC DE MELCHOR OCAMPO, VILLA DE TUTUTEPEC DE MELCHOR OCAMPO </t>
  </si>
  <si>
    <t xml:space="preserve">TERMINACION Y EQUIPAMIENTO DE HOSPITAL GENERAL CON ESPECIALIDADES DE 60 CAMAS EN SALINA CRUZ </t>
  </si>
  <si>
    <t xml:space="preserve">TERMINACION Y EQUIPAMIENTO DE HOSPITAL GENERAL DE 30 CAMAS EN PUTLA VILLA DE GUERRERO </t>
  </si>
  <si>
    <t>OBRA NUEVA POR SUSTITUCIÓN DEL HOSPITAL GENERAL DE 30 CAMAS EN LIBRES</t>
  </si>
  <si>
    <t>LIBRES</t>
  </si>
  <si>
    <t>SUSTITUCIÓN DE HOSPITAL GENERAL DE 30 CAMAS</t>
  </si>
  <si>
    <t>CUETZALAN DEL PROGRESO</t>
  </si>
  <si>
    <t>SUSTITUCIÓN DE HOSPITAL GENERAL DE 45 CAMAS</t>
  </si>
  <si>
    <t>HUEJOTZINGO</t>
  </si>
  <si>
    <t>UNIDAD PEDIÁTRICA DE QUEMADOS DEL HOSPITAL PARA EL NIÑO POBLANO</t>
  </si>
  <si>
    <t>PUEBLA</t>
  </si>
  <si>
    <t>AMPLIACION Y FORTALECIMIENTO DEL HOSPITAL GENERAL DE QUERETARO</t>
  </si>
  <si>
    <t>Plataforma de Tele Salud</t>
  </si>
  <si>
    <t>Varios</t>
  </si>
  <si>
    <t>CONCLUSION DE HOSPITAL GENERAL DE 30 CAMAS ESCUINAPA</t>
  </si>
  <si>
    <t>Hospital de la Mujer de Hermosillo</t>
  </si>
  <si>
    <t>Hermosillo</t>
  </si>
  <si>
    <t>Hospital del Niño y la Mujer de Ciudad Obregón</t>
  </si>
  <si>
    <t>Ahome</t>
  </si>
  <si>
    <t>Ciudad Obregón</t>
  </si>
  <si>
    <t>HOSPITAL GENERAL DEL ESTADO</t>
  </si>
  <si>
    <t>HERMOSILLO</t>
  </si>
  <si>
    <t>Rehabilitación del Hospital General de Guaymas</t>
  </si>
  <si>
    <t>Guaymas</t>
  </si>
  <si>
    <t>Rehabilitacion del Hospitale General de Obregón</t>
  </si>
  <si>
    <t xml:space="preserve"> Obregón</t>
  </si>
  <si>
    <t>UNEME CAPASITS Guaymas</t>
  </si>
  <si>
    <t>UNEME CAPASITS Puerto Peñasco</t>
  </si>
  <si>
    <t>Puerto Peñasco</t>
  </si>
  <si>
    <t>UNEME CIRUGIA AMBULTORIA NAVOJOA</t>
  </si>
  <si>
    <t>NAVOJOA</t>
  </si>
  <si>
    <t>UNEME CISAME Hermosillo</t>
  </si>
  <si>
    <t>UNEME CISAME Novojoa</t>
  </si>
  <si>
    <t>AMPLIACIÓN DE ÁREA DE ONCOLOGÍA DEL HOSPITAL "DR. JUAN GRAHAM CASASÚS" SEGUNDA ETAPA</t>
  </si>
  <si>
    <t>CENTRO</t>
  </si>
  <si>
    <t>VILLAHERMOSA</t>
  </si>
  <si>
    <t>Construcción del Hospital Comunitario Frontera</t>
  </si>
  <si>
    <t>Hospital de la Mujer</t>
  </si>
  <si>
    <t>Banco Estatal de Sangre</t>
  </si>
  <si>
    <t>Victoria</t>
  </si>
  <si>
    <t>Cd. Victoria</t>
  </si>
  <si>
    <t>GTOS OP. H. MATERNO INFANTIL DE REYNOSA</t>
  </si>
  <si>
    <t>REYNOSA</t>
  </si>
  <si>
    <t>HOSPITAL INFANTIL DE TAMAULIPAS</t>
  </si>
  <si>
    <t>VICTORIA</t>
  </si>
  <si>
    <t>CD. VICTORIA</t>
  </si>
  <si>
    <t>Veracruz</t>
  </si>
  <si>
    <t>Ampliación del Hospital en Misantla</t>
  </si>
  <si>
    <t>Misantla</t>
  </si>
  <si>
    <t>CESSA Vega de Alatorre, Vega de Alatorre (1a y 2a. Etapa)</t>
  </si>
  <si>
    <t>Vega de Alatorre</t>
  </si>
  <si>
    <t>Fortalecimiento del Hospital General de Tuxpan</t>
  </si>
  <si>
    <t>Tuxpan</t>
  </si>
  <si>
    <t>Hospital de Pediatría y Obstetricia en Veracruz, Ver.</t>
  </si>
  <si>
    <t>Hospital Unidad de Atención Gerontologia y Geriatrica Xalapa</t>
  </si>
  <si>
    <t>Xalapa</t>
  </si>
  <si>
    <t>OBRA NUEVA CESSA NAUTLA</t>
  </si>
  <si>
    <t>Nautla</t>
  </si>
  <si>
    <t>OBRA NUEVA CESSA PLATON SANCHEZ</t>
  </si>
  <si>
    <t>Platón Sänchez</t>
  </si>
  <si>
    <t>OBRA NUEVA CESSA ZONTECOMATLAN</t>
  </si>
  <si>
    <t>Zontecomatlán</t>
  </si>
  <si>
    <t>OBRA NUEVA POR SUSTITUCION DEL CENTRO DE SALUD DE CERRO AZUL</t>
  </si>
  <si>
    <t>Cerro Azul</t>
  </si>
  <si>
    <t>OBRA NUEVA POR SUSTITUCION DEL HOSPITAL DE LA COMUNIDAD DE NAOLINCO</t>
  </si>
  <si>
    <t>Naolinco</t>
  </si>
  <si>
    <t>OBRA NUEVA POR SUSTITUCION DEL HOSPITAL GENERAL DE COSAMALOAPAN</t>
  </si>
  <si>
    <t>Cosamaloapan</t>
  </si>
  <si>
    <t>OBRA NUEVA UNIDAD DE ESPECIALIDADES MEDICAS (UNEME) CENTRO DE ATENCION PRIMARIA PARA ADICCIONES (CAPA) COATZACOALCOS</t>
  </si>
  <si>
    <t>Coatzacoalcos</t>
  </si>
  <si>
    <t>Centros de Salud con Servicios Ampliados en Mérida</t>
  </si>
  <si>
    <t>Fortalecimiento del Centro de Salud en Ticul</t>
  </si>
  <si>
    <t>Ticul</t>
  </si>
  <si>
    <t>Hospital General  en Mérida</t>
  </si>
  <si>
    <t>Obra nueva del Hospital de la Comunidad de 12 camas en Piste</t>
  </si>
  <si>
    <t>Pisté</t>
  </si>
  <si>
    <t>Obra nueva del Laboratorio Estatal de Salud Pública</t>
  </si>
  <si>
    <t>UNEME de CAPASITS</t>
  </si>
  <si>
    <t>TICUL</t>
  </si>
  <si>
    <t>UNEME DE CISAME</t>
  </si>
  <si>
    <t>VALLADOLID</t>
  </si>
  <si>
    <t>UNEME DE SORID</t>
  </si>
  <si>
    <t>Zacatecas</t>
  </si>
  <si>
    <t>CONSTRUCCION DE CENTRO DE SALUD</t>
  </si>
  <si>
    <t>FRESNILLO</t>
  </si>
  <si>
    <t>TACOALECHE</t>
  </si>
  <si>
    <t>CONSTRUCCION DE UN CENTRO DE DIAGNOSTICO DE IMAGENOLOGIA (PROPUESTA PEF 2009)</t>
  </si>
  <si>
    <t>GUADALUPE</t>
  </si>
  <si>
    <t>CONSTRUCCIÓN DE UN CENTRO DE SALUD CON SERVICIOS AMPLIADOS</t>
  </si>
  <si>
    <t>CONCEPCIÓN DEL ORO</t>
  </si>
  <si>
    <t>PINOS</t>
  </si>
  <si>
    <t>RÍO GRANDE</t>
  </si>
  <si>
    <t>CONSTRUCCIÓN DE UN CENTRO DE SALUD CON SERVICIOS AMPLIADOS (PROPUESTA PEF 2009)</t>
  </si>
  <si>
    <t>TLALTENANGO</t>
  </si>
  <si>
    <t>CONSTRUCCION DE UN CENTRO ESTATAL DE VACUNOLOGIA (PROPUESTA PEF 2009)</t>
  </si>
  <si>
    <t>CONSTRUCCIÓN DE UNEME DE ONCOLOGÍA</t>
  </si>
  <si>
    <t>CONSTRUCCION DE UNIDAD DE MEDICINA TRADICIONAL (PROPUESTA PEF 2009)</t>
  </si>
  <si>
    <t>GENARO CODINA</t>
  </si>
  <si>
    <t>CONSTRUCCION HOSPITAL GENERAL  LORETO 30 CAMAS</t>
  </si>
  <si>
    <t>LORETO</t>
  </si>
  <si>
    <t>CONSTRUCCION HOSPITAL PSIQUIATRICO CALERA 30 CAMAS</t>
  </si>
  <si>
    <t>CALERA</t>
  </si>
  <si>
    <t>Sustitución del Hospital General de Zacatecas</t>
  </si>
  <si>
    <t>Total Nayarit</t>
  </si>
  <si>
    <t xml:space="preserve"> </t>
  </si>
  <si>
    <t>Octubre 11, 2008</t>
  </si>
  <si>
    <t>ASUNCIÓN NOCHIXTLÁN</t>
  </si>
  <si>
    <t>TEHUANTEPEC</t>
  </si>
  <si>
    <t>PABLO YAGANIZA</t>
  </si>
  <si>
    <t>OAXACA DE JUÁREZ</t>
  </si>
  <si>
    <t>SAN BARTOLO</t>
  </si>
  <si>
    <t>COTZOCON</t>
  </si>
  <si>
    <t>JOSE TENANGO</t>
  </si>
  <si>
    <t>MATEO DEL MAR</t>
  </si>
  <si>
    <t>SANTA CRUZ HUATULCO</t>
  </si>
  <si>
    <t>SANTIAGO ASTATA</t>
  </si>
  <si>
    <t>SANTIAGO CHAZUMBA</t>
  </si>
  <si>
    <t>TLALIXTAC DCE CABRERA</t>
  </si>
  <si>
    <t>LA COL. VOLCANES</t>
  </si>
  <si>
    <t>PUERTO ANGEL</t>
  </si>
  <si>
    <t>ASUNCION IXTALTEPEC</t>
  </si>
  <si>
    <t>CANDELARIA LOXICHA</t>
  </si>
  <si>
    <t>COICOYAN DE LAS FLORES</t>
  </si>
  <si>
    <t>ESPINAL</t>
  </si>
  <si>
    <t>HUMBOLDT</t>
  </si>
  <si>
    <t>JUCHITAN DE ZARAGOZA</t>
  </si>
  <si>
    <t>SAN FRANCISCO IXHUATAN</t>
  </si>
  <si>
    <t>SAN JUAN MIXTEPEC</t>
  </si>
  <si>
    <t>SANTIAGO AMOLTEPEC</t>
  </si>
  <si>
    <t>SANTA MARIA EL TULE</t>
  </si>
  <si>
    <t>ACATLAN DE PEREZ FIFUEROA</t>
  </si>
  <si>
    <t>MATIAS ROMERO AVENDAÑO</t>
  </si>
  <si>
    <t>SANTA MARIA ASUNCION TLAXIACO</t>
  </si>
  <si>
    <t>LOMA BONITA</t>
  </si>
  <si>
    <t>NEJAPA DE MADERO</t>
  </si>
  <si>
    <t>RIO GRANDE TUTUTEPEC</t>
  </si>
  <si>
    <t>SAN TOS REYES NOPALA</t>
  </si>
  <si>
    <t>SANTA MARIA CHILCHOTLA</t>
  </si>
  <si>
    <t>SANTA MARIA HUATULCO</t>
  </si>
  <si>
    <t>VILLA SOLA DE VEGA</t>
  </si>
  <si>
    <t>VILLA DE TUTUTEPEC DE MELCHOR OCAMPO, VILLA DE TUTUTEPEC DE MELCHOR OCAMPO</t>
  </si>
  <si>
    <t>Baja California Sur</t>
  </si>
  <si>
    <t>Chiapas</t>
  </si>
  <si>
    <t>Coahuila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</si>
  <si>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</si>
  <si>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</si>
  <si>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</si>
  <si>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</si>
  <si>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</si>
  <si>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</si>
  <si>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</si>
  <si>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</si>
  <si>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</si>
  <si>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</si>
  <si>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</si>
  <si>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</si>
  <si>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</si>
  <si>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</si>
  <si>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</si>
  <si>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Luís Potosí</t>
  </si>
  <si>
    <t>Sinaloa</t>
  </si>
  <si>
    <t>Sonora</t>
  </si>
  <si>
    <t>Tabasco</t>
  </si>
  <si>
    <t>Tamaulipas</t>
  </si>
  <si>
    <t>Yucatán</t>
  </si>
  <si>
    <t>Anexo 3</t>
  </si>
  <si>
    <t>Total General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</si>
</sst>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b/>
      <sz val="13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theme="1"/>
      <name val="Arial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 style="thin"/>
      <top/>
      <bottom style="hair"/>
    </border>
    <border>
      <left style="thin"/>
      <right style="double"/>
      <top/>
      <bottom style="hair"/>
    </border>
    <border>
      <left style="thin"/>
      <right style="double"/>
      <top style="hair"/>
      <bottom style="thin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 style="double"/>
      <right style="thin"/>
      <top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double"/>
      <right style="thin"/>
      <top style="hair"/>
      <bottom/>
    </border>
    <border>
      <left style="thin"/>
      <right style="thin"/>
      <top style="hair"/>
      <bottom/>
    </border>
    <border>
      <left style="thin"/>
      <right style="double"/>
      <top style="hair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double"/>
      <top style="double"/>
      <bottom style="hair"/>
    </border>
    <border>
      <left style="double"/>
      <right style="thin"/>
      <top style="hair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9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" fillId="10" borderId="10" xfId="0" applyFont="1" applyFill="1" applyBorder="1" applyAlignment="1">
      <alignment horizontal="center" vertical="center"/>
    </xf>
    <xf numFmtId="0" fontId="4" fillId="10" borderId="11" xfId="0" applyFont="1" applyFill="1" applyBorder="1" applyAlignment="1">
      <alignment horizontal="center" vertical="center"/>
    </xf>
    <xf numFmtId="0" fontId="5" fillId="0" borderId="10" xfId="54" applyFont="1" applyFill="1" applyBorder="1" applyAlignment="1">
      <alignment wrapText="1"/>
      <protection/>
    </xf>
    <xf numFmtId="164" fontId="5" fillId="0" borderId="10" xfId="54" applyNumberFormat="1" applyFont="1" applyFill="1" applyBorder="1" applyAlignment="1">
      <alignment horizontal="right" wrapText="1"/>
      <protection/>
    </xf>
    <xf numFmtId="164" fontId="1" fillId="0" borderId="11" xfId="52" applyNumberFormat="1" applyFill="1" applyBorder="1">
      <alignment/>
      <protection/>
    </xf>
    <xf numFmtId="0" fontId="5" fillId="0" borderId="12" xfId="54" applyFont="1" applyFill="1" applyBorder="1" applyAlignment="1">
      <alignment wrapText="1"/>
      <protection/>
    </xf>
    <xf numFmtId="164" fontId="5" fillId="0" borderId="12" xfId="54" applyNumberFormat="1" applyFont="1" applyFill="1" applyBorder="1" applyAlignment="1">
      <alignment horizontal="right" wrapText="1"/>
      <protection/>
    </xf>
    <xf numFmtId="164" fontId="1" fillId="0" borderId="13" xfId="52" applyNumberFormat="1" applyFill="1" applyBorder="1">
      <alignment/>
      <protection/>
    </xf>
    <xf numFmtId="0" fontId="4" fillId="10" borderId="14" xfId="0" applyFont="1" applyFill="1" applyBorder="1" applyAlignment="1">
      <alignment horizontal="center" vertical="center"/>
    </xf>
    <xf numFmtId="0" fontId="6" fillId="33" borderId="15" xfId="54" applyFont="1" applyFill="1" applyBorder="1" applyAlignment="1">
      <alignment wrapText="1"/>
      <protection/>
    </xf>
    <xf numFmtId="164" fontId="6" fillId="33" borderId="16" xfId="54" applyNumberFormat="1" applyFont="1" applyFill="1" applyBorder="1" applyAlignment="1">
      <alignment horizontal="right" wrapText="1"/>
      <protection/>
    </xf>
    <xf numFmtId="164" fontId="8" fillId="33" borderId="17" xfId="52" applyNumberFormat="1" applyFont="1" applyFill="1" applyBorder="1">
      <alignment/>
      <protection/>
    </xf>
    <xf numFmtId="0" fontId="0" fillId="0" borderId="0" xfId="0" applyAlignment="1">
      <alignment horizontal="center" vertical="center"/>
    </xf>
    <xf numFmtId="0" fontId="5" fillId="0" borderId="18" xfId="54" applyFont="1" applyFill="1" applyBorder="1" applyAlignment="1">
      <alignment horizontal="center" vertical="center" wrapText="1"/>
      <protection/>
    </xf>
    <xf numFmtId="0" fontId="5" fillId="0" borderId="19" xfId="54" applyFont="1" applyFill="1" applyBorder="1" applyAlignment="1">
      <alignment horizontal="center" vertical="center" wrapText="1"/>
      <protection/>
    </xf>
    <xf numFmtId="0" fontId="5" fillId="0" borderId="12" xfId="54" applyFont="1" applyFill="1" applyBorder="1" applyAlignment="1">
      <alignment vertical="center" wrapText="1"/>
      <protection/>
    </xf>
    <xf numFmtId="0" fontId="5" fillId="0" borderId="10" xfId="54" applyFont="1" applyFill="1" applyBorder="1" applyAlignment="1">
      <alignment vertical="center" wrapText="1"/>
      <protection/>
    </xf>
    <xf numFmtId="0" fontId="9" fillId="34" borderId="19" xfId="55" applyFont="1" applyFill="1" applyBorder="1" applyAlignment="1">
      <alignment horizontal="center" vertical="center"/>
      <protection/>
    </xf>
    <xf numFmtId="164" fontId="6" fillId="34" borderId="10" xfId="54" applyNumberFormat="1" applyFont="1" applyFill="1" applyBorder="1" applyAlignment="1">
      <alignment horizontal="right" wrapText="1"/>
      <protection/>
    </xf>
    <xf numFmtId="164" fontId="8" fillId="34" borderId="11" xfId="52" applyNumberFormat="1" applyFont="1" applyFill="1" applyBorder="1">
      <alignment/>
      <protection/>
    </xf>
    <xf numFmtId="0" fontId="6" fillId="34" borderId="19" xfId="54" applyFont="1" applyFill="1" applyBorder="1" applyAlignment="1">
      <alignment horizontal="center" vertical="center" wrapText="1"/>
      <protection/>
    </xf>
    <xf numFmtId="164" fontId="0" fillId="0" borderId="0" xfId="0" applyNumberFormat="1" applyFill="1" applyAlignment="1">
      <alignment/>
    </xf>
    <xf numFmtId="164" fontId="6" fillId="0" borderId="10" xfId="54" applyNumberFormat="1" applyFont="1" applyFill="1" applyBorder="1" applyAlignment="1">
      <alignment horizontal="right" wrapText="1"/>
      <protection/>
    </xf>
    <xf numFmtId="164" fontId="8" fillId="0" borderId="11" xfId="52" applyNumberFormat="1" applyFont="1" applyFill="1" applyBorder="1">
      <alignment/>
      <protection/>
    </xf>
    <xf numFmtId="0" fontId="6" fillId="0" borderId="19" xfId="54" applyNumberFormat="1" applyFont="1" applyFill="1" applyBorder="1" applyAlignment="1">
      <alignment horizontal="left" wrapText="1"/>
      <protection/>
    </xf>
    <xf numFmtId="0" fontId="6" fillId="0" borderId="19" xfId="54" applyFont="1" applyFill="1" applyBorder="1" applyAlignment="1">
      <alignment horizontal="left" wrapText="1"/>
      <protection/>
    </xf>
    <xf numFmtId="0" fontId="2" fillId="0" borderId="0" xfId="0" applyFont="1" applyAlignment="1">
      <alignment horizontal="centerContinuous"/>
    </xf>
    <xf numFmtId="0" fontId="4" fillId="10" borderId="20" xfId="0" applyFont="1" applyFill="1" applyBorder="1" applyAlignment="1">
      <alignment horizontal="center" vertical="center"/>
    </xf>
    <xf numFmtId="0" fontId="5" fillId="0" borderId="19" xfId="53" applyFont="1" applyFill="1" applyBorder="1" applyAlignment="1">
      <alignment wrapText="1"/>
      <protection/>
    </xf>
    <xf numFmtId="0" fontId="5" fillId="0" borderId="10" xfId="53" applyFont="1" applyFill="1" applyBorder="1" applyAlignment="1">
      <alignment wrapText="1"/>
      <protection/>
    </xf>
    <xf numFmtId="39" fontId="5" fillId="0" borderId="10" xfId="53" applyNumberFormat="1" applyFont="1" applyFill="1" applyBorder="1" applyAlignment="1">
      <alignment horizontal="right" wrapText="1"/>
      <protection/>
    </xf>
    <xf numFmtId="0" fontId="6" fillId="34" borderId="21" xfId="54" applyFont="1" applyFill="1" applyBorder="1" applyAlignment="1">
      <alignment horizontal="center" vertical="center" wrapText="1"/>
      <protection/>
    </xf>
    <xf numFmtId="164" fontId="6" fillId="34" borderId="22" xfId="54" applyNumberFormat="1" applyFont="1" applyFill="1" applyBorder="1" applyAlignment="1">
      <alignment horizontal="right" wrapText="1"/>
      <protection/>
    </xf>
    <xf numFmtId="164" fontId="8" fillId="34" borderId="23" xfId="52" applyNumberFormat="1" applyFont="1" applyFill="1" applyBorder="1">
      <alignment/>
      <protection/>
    </xf>
    <xf numFmtId="0" fontId="6" fillId="33" borderId="24" xfId="54" applyFont="1" applyFill="1" applyBorder="1" applyAlignment="1">
      <alignment horizontal="center" vertical="center" wrapText="1"/>
      <protection/>
    </xf>
    <xf numFmtId="0" fontId="6" fillId="33" borderId="25" xfId="54" applyFont="1" applyFill="1" applyBorder="1" applyAlignment="1">
      <alignment wrapText="1"/>
      <protection/>
    </xf>
    <xf numFmtId="0" fontId="6" fillId="33" borderId="25" xfId="54" applyFont="1" applyFill="1" applyBorder="1" applyAlignment="1">
      <alignment vertical="center" wrapText="1"/>
      <protection/>
    </xf>
    <xf numFmtId="164" fontId="6" fillId="33" borderId="25" xfId="54" applyNumberFormat="1" applyFont="1" applyFill="1" applyBorder="1" applyAlignment="1">
      <alignment horizontal="right" wrapText="1"/>
      <protection/>
    </xf>
    <xf numFmtId="164" fontId="8" fillId="33" borderId="26" xfId="52" applyNumberFormat="1" applyFont="1" applyFill="1" applyBorder="1">
      <alignment/>
      <protection/>
    </xf>
    <xf numFmtId="0" fontId="44" fillId="0" borderId="0" xfId="0" applyFont="1" applyAlignment="1">
      <alignment horizontal="center"/>
    </xf>
    <xf numFmtId="0" fontId="10" fillId="0" borderId="19" xfId="54" applyFont="1" applyFill="1" applyBorder="1" applyAlignment="1">
      <alignment horizontal="center" vertical="center" wrapText="1"/>
      <protection/>
    </xf>
    <xf numFmtId="0" fontId="10" fillId="0" borderId="19" xfId="53" applyFont="1" applyFill="1" applyBorder="1" applyAlignment="1">
      <alignment wrapText="1"/>
      <protection/>
    </xf>
    <xf numFmtId="0" fontId="45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11" fillId="35" borderId="19" xfId="54" applyFont="1" applyFill="1" applyBorder="1" applyAlignment="1">
      <alignment horizontal="center" vertical="center" wrapText="1"/>
      <protection/>
    </xf>
    <xf numFmtId="0" fontId="0" fillId="35" borderId="0" xfId="0" applyFill="1" applyAlignment="1">
      <alignment/>
    </xf>
    <xf numFmtId="164" fontId="0" fillId="35" borderId="0" xfId="0" applyNumberFormat="1" applyFill="1" applyAlignment="1">
      <alignment/>
    </xf>
    <xf numFmtId="0" fontId="11" fillId="35" borderId="21" xfId="54" applyFont="1" applyFill="1" applyBorder="1" applyAlignment="1">
      <alignment horizontal="center" vertical="center" wrapText="1"/>
      <protection/>
    </xf>
    <xf numFmtId="0" fontId="11" fillId="35" borderId="24" xfId="54" applyFont="1" applyFill="1" applyBorder="1" applyAlignment="1">
      <alignment horizontal="center" vertical="center" wrapText="1"/>
      <protection/>
    </xf>
    <xf numFmtId="164" fontId="11" fillId="35" borderId="26" xfId="52" applyNumberFormat="1" applyFont="1" applyFill="1" applyBorder="1">
      <alignment/>
      <protection/>
    </xf>
    <xf numFmtId="0" fontId="10" fillId="0" borderId="27" xfId="54" applyFont="1" applyFill="1" applyBorder="1" applyAlignment="1">
      <alignment wrapText="1"/>
      <protection/>
    </xf>
    <xf numFmtId="0" fontId="10" fillId="0" borderId="27" xfId="54" applyFont="1" applyFill="1" applyBorder="1" applyAlignment="1">
      <alignment vertical="center" wrapText="1"/>
      <protection/>
    </xf>
    <xf numFmtId="164" fontId="10" fillId="0" borderId="27" xfId="54" applyNumberFormat="1" applyFont="1" applyFill="1" applyBorder="1" applyAlignment="1">
      <alignment horizontal="right" wrapText="1"/>
      <protection/>
    </xf>
    <xf numFmtId="164" fontId="10" fillId="0" borderId="27" xfId="52" applyNumberFormat="1" applyFont="1" applyFill="1" applyBorder="1">
      <alignment/>
      <protection/>
    </xf>
    <xf numFmtId="164" fontId="11" fillId="35" borderId="27" xfId="54" applyNumberFormat="1" applyFont="1" applyFill="1" applyBorder="1" applyAlignment="1">
      <alignment horizontal="right" wrapText="1"/>
      <protection/>
    </xf>
    <xf numFmtId="164" fontId="11" fillId="35" borderId="27" xfId="52" applyNumberFormat="1" applyFont="1" applyFill="1" applyBorder="1">
      <alignment/>
      <protection/>
    </xf>
    <xf numFmtId="0" fontId="10" fillId="0" borderId="27" xfId="53" applyFont="1" applyFill="1" applyBorder="1" applyAlignment="1">
      <alignment wrapText="1"/>
      <protection/>
    </xf>
    <xf numFmtId="39" fontId="10" fillId="0" borderId="27" xfId="53" applyNumberFormat="1" applyFont="1" applyFill="1" applyBorder="1" applyAlignment="1">
      <alignment horizontal="right" wrapText="1"/>
      <protection/>
    </xf>
    <xf numFmtId="0" fontId="10" fillId="0" borderId="28" xfId="54" applyFont="1" applyFill="1" applyBorder="1" applyAlignment="1">
      <alignment wrapText="1"/>
      <protection/>
    </xf>
    <xf numFmtId="0" fontId="10" fillId="0" borderId="28" xfId="54" applyFont="1" applyFill="1" applyBorder="1" applyAlignment="1">
      <alignment vertical="center" wrapText="1"/>
      <protection/>
    </xf>
    <xf numFmtId="164" fontId="10" fillId="0" borderId="28" xfId="54" applyNumberFormat="1" applyFont="1" applyFill="1" applyBorder="1" applyAlignment="1">
      <alignment horizontal="right" wrapText="1"/>
      <protection/>
    </xf>
    <xf numFmtId="164" fontId="10" fillId="0" borderId="28" xfId="52" applyNumberFormat="1" applyFont="1" applyFill="1" applyBorder="1">
      <alignment/>
      <protection/>
    </xf>
    <xf numFmtId="0" fontId="12" fillId="35" borderId="29" xfId="0" applyFont="1" applyFill="1" applyBorder="1" applyAlignment="1">
      <alignment horizontal="center" vertical="center"/>
    </xf>
    <xf numFmtId="0" fontId="11" fillId="35" borderId="29" xfId="54" applyFont="1" applyFill="1" applyBorder="1" applyAlignment="1">
      <alignment wrapText="1"/>
      <protection/>
    </xf>
    <xf numFmtId="0" fontId="11" fillId="35" borderId="29" xfId="54" applyFont="1" applyFill="1" applyBorder="1" applyAlignment="1">
      <alignment vertical="center" wrapText="1"/>
      <protection/>
    </xf>
    <xf numFmtId="164" fontId="11" fillId="35" borderId="29" xfId="54" applyNumberFormat="1" applyFont="1" applyFill="1" applyBorder="1" applyAlignment="1">
      <alignment horizontal="right" wrapText="1"/>
      <protection/>
    </xf>
    <xf numFmtId="0" fontId="4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10" borderId="30" xfId="0" applyFont="1" applyFill="1" applyBorder="1" applyAlignment="1">
      <alignment horizontal="center" vertical="center"/>
    </xf>
    <xf numFmtId="0" fontId="4" fillId="10" borderId="19" xfId="0" applyFont="1" applyFill="1" applyBorder="1" applyAlignment="1">
      <alignment horizontal="center" vertical="center"/>
    </xf>
    <xf numFmtId="0" fontId="4" fillId="10" borderId="31" xfId="0" applyFont="1" applyFill="1" applyBorder="1" applyAlignment="1">
      <alignment horizontal="center" vertical="center" wrapText="1"/>
    </xf>
    <xf numFmtId="0" fontId="4" fillId="10" borderId="32" xfId="0" applyFont="1" applyFill="1" applyBorder="1" applyAlignment="1">
      <alignment horizontal="center" vertical="center" wrapText="1"/>
    </xf>
    <xf numFmtId="0" fontId="4" fillId="10" borderId="30" xfId="51" applyFont="1" applyFill="1" applyBorder="1" applyAlignment="1">
      <alignment horizontal="center" vertical="center" wrapText="1"/>
      <protection/>
    </xf>
    <xf numFmtId="0" fontId="4" fillId="10" borderId="33" xfId="51" applyFont="1" applyFill="1" applyBorder="1" applyAlignment="1">
      <alignment horizontal="center" vertical="center"/>
      <protection/>
    </xf>
    <xf numFmtId="0" fontId="4" fillId="10" borderId="31" xfId="0" applyFont="1" applyFill="1" applyBorder="1" applyAlignment="1">
      <alignment horizontal="center" vertical="center"/>
    </xf>
    <xf numFmtId="0" fontId="4" fillId="10" borderId="20" xfId="0" applyFont="1" applyFill="1" applyBorder="1" applyAlignment="1">
      <alignment horizontal="center" vertical="center"/>
    </xf>
    <xf numFmtId="0" fontId="6" fillId="34" borderId="10" xfId="54" applyNumberFormat="1" applyFont="1" applyFill="1" applyBorder="1" applyAlignment="1">
      <alignment horizontal="right" wrapText="1"/>
      <protection/>
    </xf>
    <xf numFmtId="0" fontId="0" fillId="34" borderId="10" xfId="0" applyFill="1" applyBorder="1" applyAlignment="1">
      <alignment horizontal="right" wrapText="1"/>
    </xf>
    <xf numFmtId="0" fontId="6" fillId="34" borderId="10" xfId="54" applyFont="1" applyFill="1" applyBorder="1" applyAlignment="1">
      <alignment horizontal="right" wrapText="1"/>
      <protection/>
    </xf>
    <xf numFmtId="0" fontId="6" fillId="34" borderId="22" xfId="54" applyFont="1" applyFill="1" applyBorder="1" applyAlignment="1">
      <alignment horizontal="right" wrapText="1"/>
      <protection/>
    </xf>
    <xf numFmtId="0" fontId="0" fillId="34" borderId="22" xfId="0" applyFill="1" applyBorder="1" applyAlignment="1">
      <alignment horizontal="right" wrapText="1"/>
    </xf>
    <xf numFmtId="0" fontId="11" fillId="35" borderId="27" xfId="54" applyFont="1" applyFill="1" applyBorder="1" applyAlignment="1">
      <alignment horizontal="right" wrapText="1"/>
      <protection/>
    </xf>
    <xf numFmtId="0" fontId="45" fillId="35" borderId="27" xfId="0" applyFont="1" applyFill="1" applyBorder="1" applyAlignment="1">
      <alignment horizontal="right" wrapText="1"/>
    </xf>
    <xf numFmtId="0" fontId="11" fillId="0" borderId="0" xfId="0" applyFont="1" applyAlignment="1">
      <alignment horizontal="center"/>
    </xf>
    <xf numFmtId="0" fontId="12" fillId="35" borderId="30" xfId="51" applyFont="1" applyFill="1" applyBorder="1" applyAlignment="1">
      <alignment horizontal="center" vertical="center" wrapText="1"/>
      <protection/>
    </xf>
    <xf numFmtId="0" fontId="12" fillId="35" borderId="33" xfId="51" applyFont="1" applyFill="1" applyBorder="1" applyAlignment="1">
      <alignment horizontal="center" vertical="center"/>
      <protection/>
    </xf>
    <xf numFmtId="0" fontId="12" fillId="35" borderId="27" xfId="0" applyFont="1" applyFill="1" applyBorder="1" applyAlignment="1">
      <alignment horizontal="center" vertical="center"/>
    </xf>
    <xf numFmtId="0" fontId="12" fillId="35" borderId="29" xfId="0" applyFont="1" applyFill="1" applyBorder="1" applyAlignment="1">
      <alignment horizontal="center" vertical="center"/>
    </xf>
    <xf numFmtId="0" fontId="12" fillId="35" borderId="27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Hoja1" xfId="52"/>
    <cellStyle name="Normal_Hoja4" xfId="53"/>
    <cellStyle name="Normal_PRUEBA" xfId="54"/>
    <cellStyle name="Normal_PRUEBA_1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view="pageBreakPreview" zoomScale="60" zoomScaleNormal="80" zoomScalePageLayoutView="0" workbookViewId="0" topLeftCell="A1">
      <selection activeCell="A12" sqref="A12"/>
    </sheetView>
  </sheetViews>
  <sheetFormatPr defaultColWidth="11.421875" defaultRowHeight="15"/>
  <cols>
    <col min="1" max="1" width="40.7109375" style="0" customWidth="1"/>
    <col min="2" max="2" width="12.7109375" style="0" bestFit="1" customWidth="1"/>
    <col min="3" max="3" width="12.00390625" style="0" bestFit="1" customWidth="1"/>
    <col min="4" max="4" width="21.57421875" style="0" bestFit="1" customWidth="1"/>
    <col min="5" max="5" width="11.421875" style="2" customWidth="1"/>
    <col min="6" max="6" width="13.7109375" style="26" bestFit="1" customWidth="1"/>
    <col min="7" max="16384" width="11.421875" style="2" customWidth="1"/>
  </cols>
  <sheetData>
    <row r="1" spans="1:4" ht="16.5">
      <c r="A1" s="74" t="s">
        <v>636</v>
      </c>
      <c r="B1" s="74"/>
      <c r="C1" s="74"/>
      <c r="D1" s="74"/>
    </row>
    <row r="2" spans="1:4" ht="16.5">
      <c r="A2" s="44"/>
      <c r="B2" s="44"/>
      <c r="C2" s="44"/>
      <c r="D2" s="44"/>
    </row>
    <row r="3" spans="1:4" ht="16.5">
      <c r="A3" s="31" t="s">
        <v>149</v>
      </c>
      <c r="B3" s="31"/>
      <c r="C3" s="31"/>
      <c r="D3" s="31"/>
    </row>
    <row r="4" spans="1:4" ht="16.5">
      <c r="A4" s="75"/>
      <c r="B4" s="75"/>
      <c r="C4" s="75"/>
      <c r="D4" s="75"/>
    </row>
    <row r="5" spans="1:4" ht="17.25" thickBot="1">
      <c r="A5" s="4"/>
      <c r="B5" s="4"/>
      <c r="C5" s="4"/>
      <c r="D5" s="3" t="s">
        <v>576</v>
      </c>
    </row>
    <row r="6" spans="1:4" ht="17.25" customHeight="1" thickTop="1">
      <c r="A6" s="76" t="s">
        <v>1</v>
      </c>
      <c r="B6" s="78" t="s">
        <v>147</v>
      </c>
      <c r="C6" s="78"/>
      <c r="D6" s="79"/>
    </row>
    <row r="7" spans="1:4" ht="16.5">
      <c r="A7" s="77"/>
      <c r="B7" s="5" t="s">
        <v>4</v>
      </c>
      <c r="C7" s="5" t="s">
        <v>5</v>
      </c>
      <c r="D7" s="6" t="s">
        <v>6</v>
      </c>
    </row>
    <row r="8" spans="1:4" ht="18" customHeight="1">
      <c r="A8" s="29" t="s">
        <v>8</v>
      </c>
      <c r="B8" s="27">
        <v>140</v>
      </c>
      <c r="C8" s="27">
        <v>0</v>
      </c>
      <c r="D8" s="28">
        <v>140</v>
      </c>
    </row>
    <row r="9" spans="1:4" ht="18" customHeight="1">
      <c r="A9" s="30" t="s">
        <v>148</v>
      </c>
      <c r="B9" s="27">
        <v>100</v>
      </c>
      <c r="C9" s="27">
        <v>152</v>
      </c>
      <c r="D9" s="28">
        <v>252</v>
      </c>
    </row>
    <row r="10" spans="1:4" ht="18" customHeight="1">
      <c r="A10" s="30" t="s">
        <v>612</v>
      </c>
      <c r="B10" s="27">
        <v>276.9</v>
      </c>
      <c r="C10" s="27">
        <v>0</v>
      </c>
      <c r="D10" s="28">
        <v>276.9</v>
      </c>
    </row>
    <row r="11" spans="1:4" ht="18" customHeight="1">
      <c r="A11" s="30" t="s">
        <v>21</v>
      </c>
      <c r="B11" s="27">
        <v>231</v>
      </c>
      <c r="C11" s="27">
        <v>173</v>
      </c>
      <c r="D11" s="28">
        <v>404</v>
      </c>
    </row>
    <row r="12" spans="1:4" ht="18" customHeight="1">
      <c r="A12" s="30" t="s">
        <v>613</v>
      </c>
      <c r="B12" s="27">
        <v>191.59</v>
      </c>
      <c r="C12" s="27">
        <v>190.17</v>
      </c>
      <c r="D12" s="28">
        <v>381.76</v>
      </c>
    </row>
    <row r="13" spans="1:4" ht="18" customHeight="1">
      <c r="A13" s="30" t="s">
        <v>37</v>
      </c>
      <c r="B13" s="27">
        <v>158.78</v>
      </c>
      <c r="C13" s="27">
        <v>53.87</v>
      </c>
      <c r="D13" s="28">
        <v>212.65</v>
      </c>
    </row>
    <row r="14" spans="1:4" ht="18" customHeight="1">
      <c r="A14" s="30" t="s">
        <v>614</v>
      </c>
      <c r="B14" s="27">
        <v>100</v>
      </c>
      <c r="C14" s="27">
        <v>110</v>
      </c>
      <c r="D14" s="28">
        <v>210</v>
      </c>
    </row>
    <row r="15" spans="1:4" ht="18" customHeight="1">
      <c r="A15" s="30" t="s">
        <v>30</v>
      </c>
      <c r="B15" s="27">
        <v>100</v>
      </c>
      <c r="C15" s="27">
        <v>92</v>
      </c>
      <c r="D15" s="28">
        <v>192</v>
      </c>
    </row>
    <row r="16" spans="1:4" ht="18" customHeight="1">
      <c r="A16" s="30" t="s">
        <v>615</v>
      </c>
      <c r="B16" s="27">
        <v>212</v>
      </c>
      <c r="C16" s="27">
        <v>0</v>
      </c>
      <c r="D16" s="28">
        <v>212</v>
      </c>
    </row>
    <row r="17" spans="1:4" ht="18" customHeight="1">
      <c r="A17" s="30" t="s">
        <v>616</v>
      </c>
      <c r="B17" s="27">
        <v>144.5</v>
      </c>
      <c r="C17" s="27">
        <v>103.5</v>
      </c>
      <c r="D17" s="28">
        <v>248</v>
      </c>
    </row>
    <row r="18" spans="1:4" ht="18" customHeight="1">
      <c r="A18" s="30" t="s">
        <v>617</v>
      </c>
      <c r="B18" s="27">
        <v>20</v>
      </c>
      <c r="C18" s="27">
        <v>20</v>
      </c>
      <c r="D18" s="28">
        <v>40</v>
      </c>
    </row>
    <row r="19" spans="1:4" ht="18" customHeight="1">
      <c r="A19" s="30" t="s">
        <v>618</v>
      </c>
      <c r="B19" s="27">
        <v>200.14</v>
      </c>
      <c r="C19" s="27">
        <v>50.55</v>
      </c>
      <c r="D19" s="28">
        <v>250.69</v>
      </c>
    </row>
    <row r="20" spans="1:4" ht="18" customHeight="1">
      <c r="A20" s="30" t="s">
        <v>619</v>
      </c>
      <c r="B20" s="27">
        <v>248.5</v>
      </c>
      <c r="C20" s="27">
        <v>84.5</v>
      </c>
      <c r="D20" s="28">
        <v>333</v>
      </c>
    </row>
    <row r="21" spans="1:4" ht="18" customHeight="1">
      <c r="A21" s="30" t="s">
        <v>620</v>
      </c>
      <c r="B21" s="27">
        <v>175</v>
      </c>
      <c r="C21" s="27">
        <v>77.6</v>
      </c>
      <c r="D21" s="28">
        <v>252.6</v>
      </c>
    </row>
    <row r="22" spans="1:4" ht="18" customHeight="1">
      <c r="A22" s="30" t="s">
        <v>621</v>
      </c>
      <c r="B22" s="27">
        <v>64</v>
      </c>
      <c r="C22" s="27">
        <v>108.8</v>
      </c>
      <c r="D22" s="28">
        <v>172.8</v>
      </c>
    </row>
    <row r="23" spans="1:4" ht="18" customHeight="1">
      <c r="A23" s="30" t="s">
        <v>622</v>
      </c>
      <c r="B23" s="27">
        <v>79.8</v>
      </c>
      <c r="C23" s="27">
        <v>30</v>
      </c>
      <c r="D23" s="28">
        <v>109.8</v>
      </c>
    </row>
    <row r="24" spans="1:4" ht="18" customHeight="1">
      <c r="A24" s="30" t="s">
        <v>623</v>
      </c>
      <c r="B24" s="27">
        <v>0</v>
      </c>
      <c r="C24" s="27">
        <v>30</v>
      </c>
      <c r="D24" s="28">
        <v>30</v>
      </c>
    </row>
    <row r="25" spans="1:4" ht="18" customHeight="1">
      <c r="A25" s="30" t="s">
        <v>624</v>
      </c>
      <c r="B25" s="27">
        <v>38.2</v>
      </c>
      <c r="C25" s="27">
        <v>54.4</v>
      </c>
      <c r="D25" s="28">
        <v>92.6</v>
      </c>
    </row>
    <row r="26" spans="1:4" ht="18" customHeight="1">
      <c r="A26" s="30" t="s">
        <v>625</v>
      </c>
      <c r="B26" s="27">
        <v>45</v>
      </c>
      <c r="C26" s="27">
        <v>30</v>
      </c>
      <c r="D26" s="28">
        <v>75</v>
      </c>
    </row>
    <row r="27" spans="1:4" ht="18" customHeight="1">
      <c r="A27" s="30" t="s">
        <v>626</v>
      </c>
      <c r="B27" s="27">
        <v>156.4</v>
      </c>
      <c r="C27" s="27">
        <v>0</v>
      </c>
      <c r="D27" s="28">
        <v>156.4</v>
      </c>
    </row>
    <row r="28" spans="1:4" ht="18" customHeight="1">
      <c r="A28" s="30" t="s">
        <v>627</v>
      </c>
      <c r="B28" s="27">
        <v>121.37</v>
      </c>
      <c r="C28" s="27">
        <v>70</v>
      </c>
      <c r="D28" s="28">
        <v>191.37</v>
      </c>
    </row>
    <row r="29" spans="1:4" ht="18" customHeight="1">
      <c r="A29" s="30" t="s">
        <v>628</v>
      </c>
      <c r="B29" s="27">
        <v>132.3468</v>
      </c>
      <c r="C29" s="27">
        <v>53.9</v>
      </c>
      <c r="D29" s="28">
        <v>186.2468</v>
      </c>
    </row>
    <row r="30" spans="1:4" ht="18" customHeight="1">
      <c r="A30" s="30" t="s">
        <v>629</v>
      </c>
      <c r="B30" s="27">
        <v>283</v>
      </c>
      <c r="C30" s="27">
        <v>78</v>
      </c>
      <c r="D30" s="28">
        <v>361</v>
      </c>
    </row>
    <row r="31" spans="1:4" ht="18" customHeight="1">
      <c r="A31" s="30" t="s">
        <v>630</v>
      </c>
      <c r="B31" s="27">
        <v>80</v>
      </c>
      <c r="C31" s="27">
        <v>220</v>
      </c>
      <c r="D31" s="28">
        <v>300</v>
      </c>
    </row>
    <row r="32" spans="1:4" ht="18" customHeight="1">
      <c r="A32" s="30" t="s">
        <v>631</v>
      </c>
      <c r="B32" s="27">
        <v>140</v>
      </c>
      <c r="C32" s="27">
        <v>0</v>
      </c>
      <c r="D32" s="28">
        <v>140</v>
      </c>
    </row>
    <row r="33" spans="1:4" ht="18" customHeight="1">
      <c r="A33" s="30" t="s">
        <v>632</v>
      </c>
      <c r="B33" s="27">
        <v>82.7</v>
      </c>
      <c r="C33" s="27">
        <v>37</v>
      </c>
      <c r="D33" s="28">
        <v>119.7</v>
      </c>
    </row>
    <row r="34" spans="1:4" ht="18" customHeight="1">
      <c r="A34" s="30" t="s">
        <v>633</v>
      </c>
      <c r="B34" s="27">
        <v>270</v>
      </c>
      <c r="C34" s="27">
        <v>3</v>
      </c>
      <c r="D34" s="28">
        <v>273</v>
      </c>
    </row>
    <row r="35" spans="1:4" ht="18" customHeight="1">
      <c r="A35" s="30" t="s">
        <v>634</v>
      </c>
      <c r="B35" s="27">
        <v>162</v>
      </c>
      <c r="C35" s="27">
        <v>10</v>
      </c>
      <c r="D35" s="28">
        <v>172</v>
      </c>
    </row>
    <row r="36" spans="1:4" ht="18" customHeight="1">
      <c r="A36" s="30" t="s">
        <v>209</v>
      </c>
      <c r="B36" s="27">
        <v>0</v>
      </c>
      <c r="C36" s="27">
        <v>26</v>
      </c>
      <c r="D36" s="28">
        <v>26</v>
      </c>
    </row>
    <row r="37" spans="1:4" ht="18" customHeight="1">
      <c r="A37" s="30" t="s">
        <v>517</v>
      </c>
      <c r="B37" s="27">
        <v>106.41</v>
      </c>
      <c r="C37" s="27">
        <v>69.45</v>
      </c>
      <c r="D37" s="28">
        <v>175.86</v>
      </c>
    </row>
    <row r="38" spans="1:4" ht="18" customHeight="1">
      <c r="A38" s="30" t="s">
        <v>635</v>
      </c>
      <c r="B38" s="27">
        <v>173</v>
      </c>
      <c r="C38" s="27">
        <v>198</v>
      </c>
      <c r="D38" s="28">
        <v>371</v>
      </c>
    </row>
    <row r="39" spans="1:4" ht="18" customHeight="1">
      <c r="A39" s="30" t="s">
        <v>553</v>
      </c>
      <c r="B39" s="27">
        <v>31.24</v>
      </c>
      <c r="C39" s="27">
        <v>19.69</v>
      </c>
      <c r="D39" s="28">
        <v>50.93</v>
      </c>
    </row>
    <row r="40" spans="1:4" ht="18" customHeight="1" thickBot="1">
      <c r="A40" s="14" t="s">
        <v>213</v>
      </c>
      <c r="B40" s="15">
        <v>4263.8768</v>
      </c>
      <c r="C40" s="15">
        <v>2145.43</v>
      </c>
      <c r="D40" s="16">
        <v>6409.3068</v>
      </c>
    </row>
    <row r="41" ht="15.75" thickTop="1"/>
  </sheetData>
  <sheetProtection/>
  <mergeCells count="4">
    <mergeCell ref="A1:D1"/>
    <mergeCell ref="A4:D4"/>
    <mergeCell ref="A6:A7"/>
    <mergeCell ref="B6:D6"/>
  </mergeCells>
  <printOptions horizontalCentered="1"/>
  <pageMargins left="0.7086614173228347" right="0.7086614173228347" top="1.535433070866142" bottom="0.9448818897637796" header="0.31496062992125984" footer="0.31496062992125984"/>
  <pageSetup fitToHeight="2" fitToWidth="1" horizontalDpi="300" verticalDpi="300" orientation="portrait" r:id="rId1"/>
  <headerFooter>
    <oddFooter>&amp;R&amp;P 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26"/>
  <sheetViews>
    <sheetView view="pageBreakPreview" zoomScale="60" zoomScaleNormal="80" zoomScalePageLayoutView="0" workbookViewId="0" topLeftCell="A1">
      <selection activeCell="E8" sqref="E8"/>
    </sheetView>
  </sheetViews>
  <sheetFormatPr defaultColWidth="11.421875" defaultRowHeight="15"/>
  <cols>
    <col min="1" max="1" width="11.57421875" style="17" bestFit="1" customWidth="1"/>
    <col min="2" max="2" width="40.7109375" style="0" customWidth="1"/>
    <col min="3" max="4" width="20.7109375" style="1" customWidth="1"/>
    <col min="5" max="5" width="12.7109375" style="0" bestFit="1" customWidth="1"/>
    <col min="6" max="6" width="12.00390625" style="0" bestFit="1" customWidth="1"/>
    <col min="7" max="7" width="21.57421875" style="0" bestFit="1" customWidth="1"/>
    <col min="8" max="8" width="11.421875" style="2" customWidth="1"/>
    <col min="9" max="9" width="13.7109375" style="26" bestFit="1" customWidth="1"/>
    <col min="10" max="16384" width="11.421875" style="2" customWidth="1"/>
  </cols>
  <sheetData>
    <row r="1" spans="2:7" ht="16.5">
      <c r="B1" s="75"/>
      <c r="C1" s="75"/>
      <c r="D1" s="75"/>
      <c r="E1" s="75"/>
      <c r="F1" s="75"/>
      <c r="G1" s="75"/>
    </row>
    <row r="2" spans="1:7" ht="16.5">
      <c r="A2" s="75" t="s">
        <v>149</v>
      </c>
      <c r="B2" s="75"/>
      <c r="C2" s="75"/>
      <c r="D2" s="75"/>
      <c r="E2" s="75"/>
      <c r="F2" s="75"/>
      <c r="G2" s="75"/>
    </row>
    <row r="3" spans="2:7" ht="16.5">
      <c r="B3" s="75"/>
      <c r="C3" s="75"/>
      <c r="D3" s="75"/>
      <c r="E3" s="75"/>
      <c r="F3" s="75"/>
      <c r="G3" s="75"/>
    </row>
    <row r="4" spans="2:7" ht="16.5">
      <c r="B4" s="75"/>
      <c r="C4" s="75"/>
      <c r="D4" s="75"/>
      <c r="E4" s="75"/>
      <c r="F4" s="75"/>
      <c r="G4" s="75"/>
    </row>
    <row r="5" spans="2:7" ht="17.25" thickBot="1">
      <c r="B5" s="4"/>
      <c r="C5" s="4"/>
      <c r="D5" s="4"/>
      <c r="E5" s="4"/>
      <c r="F5" s="4"/>
      <c r="G5" s="3" t="s">
        <v>576</v>
      </c>
    </row>
    <row r="6" spans="1:7" ht="17.25" thickTop="1">
      <c r="A6" s="80" t="s">
        <v>0</v>
      </c>
      <c r="B6" s="82" t="s">
        <v>1</v>
      </c>
      <c r="C6" s="82" t="s">
        <v>2</v>
      </c>
      <c r="D6" s="82" t="s">
        <v>3</v>
      </c>
      <c r="E6" s="78" t="s">
        <v>147</v>
      </c>
      <c r="F6" s="78"/>
      <c r="G6" s="79"/>
    </row>
    <row r="7" spans="1:7" ht="16.5">
      <c r="A7" s="81"/>
      <c r="B7" s="83"/>
      <c r="C7" s="83"/>
      <c r="D7" s="83"/>
      <c r="E7" s="32" t="s">
        <v>4</v>
      </c>
      <c r="F7" s="32" t="s">
        <v>5</v>
      </c>
      <c r="G7" s="13" t="s">
        <v>6</v>
      </c>
    </row>
    <row r="8" spans="1:7" ht="26.25">
      <c r="A8" s="18">
        <v>1</v>
      </c>
      <c r="B8" s="10" t="s">
        <v>262</v>
      </c>
      <c r="C8" s="20" t="s">
        <v>263</v>
      </c>
      <c r="D8" s="20" t="s">
        <v>263</v>
      </c>
      <c r="E8" s="11">
        <v>0</v>
      </c>
      <c r="F8" s="11">
        <v>0</v>
      </c>
      <c r="G8" s="12">
        <v>0</v>
      </c>
    </row>
    <row r="9" spans="1:7" ht="26.25">
      <c r="A9" s="19">
        <f>A8+1</f>
        <v>2</v>
      </c>
      <c r="B9" s="7" t="s">
        <v>264</v>
      </c>
      <c r="C9" s="21" t="s">
        <v>8</v>
      </c>
      <c r="D9" s="21" t="s">
        <v>8</v>
      </c>
      <c r="E9" s="8">
        <v>0</v>
      </c>
      <c r="F9" s="8">
        <v>0</v>
      </c>
      <c r="G9" s="9">
        <v>0</v>
      </c>
    </row>
    <row r="10" spans="1:7" ht="26.25">
      <c r="A10" s="19">
        <f>A9+1</f>
        <v>3</v>
      </c>
      <c r="B10" s="7" t="s">
        <v>265</v>
      </c>
      <c r="C10" s="21" t="s">
        <v>10</v>
      </c>
      <c r="D10" s="21" t="s">
        <v>10</v>
      </c>
      <c r="E10" s="8">
        <v>0</v>
      </c>
      <c r="F10" s="8">
        <v>0</v>
      </c>
      <c r="G10" s="9">
        <v>0</v>
      </c>
    </row>
    <row r="11" spans="1:7" ht="26.25">
      <c r="A11" s="19">
        <f>A10+1</f>
        <v>4</v>
      </c>
      <c r="B11" s="7" t="s">
        <v>266</v>
      </c>
      <c r="C11" s="21" t="s">
        <v>267</v>
      </c>
      <c r="D11" s="21" t="s">
        <v>267</v>
      </c>
      <c r="E11" s="8">
        <v>0</v>
      </c>
      <c r="F11" s="8">
        <v>0</v>
      </c>
      <c r="G11" s="9">
        <v>0</v>
      </c>
    </row>
    <row r="12" spans="1:7" ht="26.25">
      <c r="A12" s="19">
        <f>A11+1</f>
        <v>5</v>
      </c>
      <c r="B12" s="7" t="s">
        <v>268</v>
      </c>
      <c r="C12" s="21" t="s">
        <v>8</v>
      </c>
      <c r="D12" s="21" t="s">
        <v>8</v>
      </c>
      <c r="E12" s="8">
        <v>0</v>
      </c>
      <c r="F12" s="8">
        <v>0</v>
      </c>
      <c r="G12" s="9">
        <v>0</v>
      </c>
    </row>
    <row r="13" spans="1:7" ht="26.25">
      <c r="A13" s="19">
        <f>A12+1</f>
        <v>6</v>
      </c>
      <c r="B13" s="7" t="s">
        <v>7</v>
      </c>
      <c r="C13" s="21" t="s">
        <v>8</v>
      </c>
      <c r="D13" s="21" t="s">
        <v>8</v>
      </c>
      <c r="E13" s="8">
        <v>140</v>
      </c>
      <c r="F13" s="8">
        <v>0</v>
      </c>
      <c r="G13" s="9">
        <v>140</v>
      </c>
    </row>
    <row r="14" spans="1:7" ht="15">
      <c r="A14" s="22"/>
      <c r="B14" s="84" t="s">
        <v>12</v>
      </c>
      <c r="C14" s="85"/>
      <c r="D14" s="85"/>
      <c r="E14" s="23">
        <v>140</v>
      </c>
      <c r="F14" s="23">
        <v>0</v>
      </c>
      <c r="G14" s="24">
        <v>140</v>
      </c>
    </row>
    <row r="15" spans="1:7" ht="15">
      <c r="A15" s="19">
        <v>1</v>
      </c>
      <c r="B15" s="7" t="s">
        <v>269</v>
      </c>
      <c r="C15" s="21" t="s">
        <v>13</v>
      </c>
      <c r="D15" s="21" t="s">
        <v>270</v>
      </c>
      <c r="E15" s="8">
        <v>0</v>
      </c>
      <c r="F15" s="8">
        <v>0</v>
      </c>
      <c r="G15" s="9">
        <v>0</v>
      </c>
    </row>
    <row r="16" spans="1:7" ht="15">
      <c r="A16" s="19">
        <f>A15+1</f>
        <v>2</v>
      </c>
      <c r="B16" s="7" t="s">
        <v>271</v>
      </c>
      <c r="C16" s="21" t="s">
        <v>272</v>
      </c>
      <c r="D16" s="21" t="s">
        <v>206</v>
      </c>
      <c r="E16" s="8">
        <v>0</v>
      </c>
      <c r="F16" s="8">
        <v>0</v>
      </c>
      <c r="G16" s="9">
        <v>0</v>
      </c>
    </row>
    <row r="17" spans="1:7" ht="15">
      <c r="A17" s="19">
        <f aca="true" t="shared" si="0" ref="A17:A22">A16+1</f>
        <v>3</v>
      </c>
      <c r="B17" s="7" t="s">
        <v>271</v>
      </c>
      <c r="C17" s="21" t="s">
        <v>150</v>
      </c>
      <c r="D17" s="21" t="s">
        <v>273</v>
      </c>
      <c r="E17" s="8">
        <v>0</v>
      </c>
      <c r="F17" s="8">
        <v>0</v>
      </c>
      <c r="G17" s="9">
        <v>0</v>
      </c>
    </row>
    <row r="18" spans="1:7" ht="39">
      <c r="A18" s="19">
        <f t="shared" si="0"/>
        <v>4</v>
      </c>
      <c r="B18" s="7" t="s">
        <v>274</v>
      </c>
      <c r="C18" s="21" t="s">
        <v>13</v>
      </c>
      <c r="D18" s="21" t="s">
        <v>13</v>
      </c>
      <c r="E18" s="8">
        <v>0</v>
      </c>
      <c r="F18" s="8">
        <v>0</v>
      </c>
      <c r="G18" s="9">
        <v>0</v>
      </c>
    </row>
    <row r="19" spans="1:7" ht="15">
      <c r="A19" s="19">
        <f t="shared" si="0"/>
        <v>5</v>
      </c>
      <c r="B19" s="7" t="s">
        <v>214</v>
      </c>
      <c r="C19" s="21" t="s">
        <v>13</v>
      </c>
      <c r="D19" s="21" t="s">
        <v>13</v>
      </c>
      <c r="E19" s="8">
        <v>40</v>
      </c>
      <c r="F19" s="8">
        <v>62</v>
      </c>
      <c r="G19" s="9">
        <v>102</v>
      </c>
    </row>
    <row r="20" spans="1:7" ht="15">
      <c r="A20" s="19">
        <f t="shared" si="0"/>
        <v>6</v>
      </c>
      <c r="B20" s="7" t="s">
        <v>214</v>
      </c>
      <c r="C20" s="21" t="s">
        <v>150</v>
      </c>
      <c r="D20" s="21" t="s">
        <v>150</v>
      </c>
      <c r="E20" s="8">
        <v>60</v>
      </c>
      <c r="F20" s="8">
        <v>62</v>
      </c>
      <c r="G20" s="9">
        <v>122</v>
      </c>
    </row>
    <row r="21" spans="1:7" ht="15">
      <c r="A21" s="19">
        <f t="shared" si="0"/>
        <v>7</v>
      </c>
      <c r="B21" s="7" t="s">
        <v>275</v>
      </c>
      <c r="C21" s="21" t="s">
        <v>150</v>
      </c>
      <c r="D21" s="21" t="s">
        <v>150</v>
      </c>
      <c r="E21" s="8">
        <v>0</v>
      </c>
      <c r="F21" s="8">
        <v>0</v>
      </c>
      <c r="G21" s="9">
        <v>0</v>
      </c>
    </row>
    <row r="22" spans="1:7" ht="15">
      <c r="A22" s="19">
        <f t="shared" si="0"/>
        <v>8</v>
      </c>
      <c r="B22" s="7" t="s">
        <v>14</v>
      </c>
      <c r="C22" s="21" t="s">
        <v>15</v>
      </c>
      <c r="D22" s="21" t="s">
        <v>15</v>
      </c>
      <c r="E22" s="8">
        <v>0</v>
      </c>
      <c r="F22" s="8">
        <v>28</v>
      </c>
      <c r="G22" s="9">
        <v>28</v>
      </c>
    </row>
    <row r="23" spans="1:7" ht="15">
      <c r="A23" s="25"/>
      <c r="B23" s="86" t="s">
        <v>16</v>
      </c>
      <c r="C23" s="85"/>
      <c r="D23" s="85"/>
      <c r="E23" s="23">
        <v>100</v>
      </c>
      <c r="F23" s="23">
        <v>152</v>
      </c>
      <c r="G23" s="24">
        <v>252</v>
      </c>
    </row>
    <row r="24" spans="1:7" ht="39">
      <c r="A24" s="19">
        <v>1</v>
      </c>
      <c r="B24" s="7" t="s">
        <v>276</v>
      </c>
      <c r="C24" s="21" t="s">
        <v>277</v>
      </c>
      <c r="D24" s="21" t="s">
        <v>278</v>
      </c>
      <c r="E24" s="8">
        <v>0</v>
      </c>
      <c r="F24" s="8">
        <v>0</v>
      </c>
      <c r="G24" s="9">
        <v>0</v>
      </c>
    </row>
    <row r="25" spans="1:7" ht="15">
      <c r="A25" s="19">
        <f>A24+1</f>
        <v>2</v>
      </c>
      <c r="B25" s="7" t="s">
        <v>279</v>
      </c>
      <c r="C25" s="21" t="s">
        <v>280</v>
      </c>
      <c r="D25" s="21" t="s">
        <v>280</v>
      </c>
      <c r="E25" s="8">
        <v>0</v>
      </c>
      <c r="F25" s="8">
        <v>0</v>
      </c>
      <c r="G25" s="9">
        <v>0</v>
      </c>
    </row>
    <row r="26" spans="1:7" ht="15">
      <c r="A26" s="19">
        <f>A25+1</f>
        <v>3</v>
      </c>
      <c r="B26" s="7" t="s">
        <v>17</v>
      </c>
      <c r="C26" s="21" t="s">
        <v>18</v>
      </c>
      <c r="D26" s="21" t="s">
        <v>18</v>
      </c>
      <c r="E26" s="8">
        <v>0</v>
      </c>
      <c r="F26" s="8">
        <v>0</v>
      </c>
      <c r="G26" s="9">
        <v>0</v>
      </c>
    </row>
    <row r="27" spans="1:7" ht="39">
      <c r="A27" s="19">
        <f>A26+1</f>
        <v>4</v>
      </c>
      <c r="B27" s="7" t="s">
        <v>281</v>
      </c>
      <c r="C27" s="21" t="s">
        <v>282</v>
      </c>
      <c r="D27" s="21" t="s">
        <v>282</v>
      </c>
      <c r="E27" s="8">
        <v>276.9</v>
      </c>
      <c r="F27" s="8">
        <v>0</v>
      </c>
      <c r="G27" s="9">
        <v>276.9</v>
      </c>
    </row>
    <row r="28" spans="1:7" ht="15">
      <c r="A28" s="25"/>
      <c r="B28" s="86" t="s">
        <v>19</v>
      </c>
      <c r="C28" s="85"/>
      <c r="D28" s="85"/>
      <c r="E28" s="23">
        <v>276.9</v>
      </c>
      <c r="F28" s="23">
        <v>0</v>
      </c>
      <c r="G28" s="24">
        <v>276.9</v>
      </c>
    </row>
    <row r="29" spans="1:7" ht="26.25">
      <c r="A29" s="19">
        <v>1</v>
      </c>
      <c r="B29" s="7" t="s">
        <v>20</v>
      </c>
      <c r="C29" s="21" t="s">
        <v>21</v>
      </c>
      <c r="D29" s="21" t="s">
        <v>21</v>
      </c>
      <c r="E29" s="8">
        <v>0</v>
      </c>
      <c r="F29" s="8">
        <v>0</v>
      </c>
      <c r="G29" s="9">
        <v>0</v>
      </c>
    </row>
    <row r="30" spans="1:7" ht="15">
      <c r="A30" s="19">
        <f>A29+1</f>
        <v>2</v>
      </c>
      <c r="B30" s="7" t="s">
        <v>283</v>
      </c>
      <c r="C30" s="21" t="s">
        <v>284</v>
      </c>
      <c r="D30" s="21" t="s">
        <v>285</v>
      </c>
      <c r="E30" s="8">
        <v>0</v>
      </c>
      <c r="F30" s="8">
        <v>0</v>
      </c>
      <c r="G30" s="9">
        <v>0</v>
      </c>
    </row>
    <row r="31" spans="1:7" ht="15">
      <c r="A31" s="19">
        <f aca="true" t="shared" si="1" ref="A31:A41">A30+1</f>
        <v>3</v>
      </c>
      <c r="B31" s="7" t="s">
        <v>286</v>
      </c>
      <c r="C31" s="21" t="s">
        <v>24</v>
      </c>
      <c r="D31" s="21" t="s">
        <v>25</v>
      </c>
      <c r="E31" s="8">
        <v>0</v>
      </c>
      <c r="F31" s="8">
        <v>0</v>
      </c>
      <c r="G31" s="9">
        <v>0</v>
      </c>
    </row>
    <row r="32" spans="1:7" ht="15">
      <c r="A32" s="19">
        <f t="shared" si="1"/>
        <v>4</v>
      </c>
      <c r="B32" s="7" t="s">
        <v>287</v>
      </c>
      <c r="C32" s="21" t="s">
        <v>21</v>
      </c>
      <c r="D32" s="21" t="s">
        <v>21</v>
      </c>
      <c r="E32" s="8">
        <v>0</v>
      </c>
      <c r="F32" s="8">
        <v>0</v>
      </c>
      <c r="G32" s="9">
        <v>0</v>
      </c>
    </row>
    <row r="33" spans="1:7" ht="15">
      <c r="A33" s="19">
        <f t="shared" si="1"/>
        <v>5</v>
      </c>
      <c r="B33" s="7" t="s">
        <v>288</v>
      </c>
      <c r="C33" s="21" t="s">
        <v>289</v>
      </c>
      <c r="D33" s="21" t="s">
        <v>289</v>
      </c>
      <c r="E33" s="8">
        <v>0</v>
      </c>
      <c r="F33" s="8">
        <v>0</v>
      </c>
      <c r="G33" s="9">
        <v>0</v>
      </c>
    </row>
    <row r="34" spans="1:7" ht="39">
      <c r="A34" s="19">
        <f t="shared" si="1"/>
        <v>6</v>
      </c>
      <c r="B34" s="7" t="s">
        <v>290</v>
      </c>
      <c r="C34" s="21" t="s">
        <v>284</v>
      </c>
      <c r="D34" s="21" t="s">
        <v>285</v>
      </c>
      <c r="E34" s="8">
        <v>0</v>
      </c>
      <c r="F34" s="8">
        <v>0</v>
      </c>
      <c r="G34" s="9">
        <v>0</v>
      </c>
    </row>
    <row r="35" spans="1:7" ht="26.25">
      <c r="A35" s="19">
        <f t="shared" si="1"/>
        <v>7</v>
      </c>
      <c r="B35" s="7" t="s">
        <v>291</v>
      </c>
      <c r="C35" s="21" t="s">
        <v>21</v>
      </c>
      <c r="D35" s="21" t="s">
        <v>21</v>
      </c>
      <c r="E35" s="8">
        <v>0</v>
      </c>
      <c r="F35" s="8">
        <v>0</v>
      </c>
      <c r="G35" s="9">
        <v>0</v>
      </c>
    </row>
    <row r="36" spans="1:7" ht="26.25">
      <c r="A36" s="19">
        <f t="shared" si="1"/>
        <v>8</v>
      </c>
      <c r="B36" s="7" t="s">
        <v>292</v>
      </c>
      <c r="C36" s="21" t="s">
        <v>284</v>
      </c>
      <c r="D36" s="21" t="s">
        <v>293</v>
      </c>
      <c r="E36" s="8">
        <v>9</v>
      </c>
      <c r="F36" s="8">
        <v>0</v>
      </c>
      <c r="G36" s="9">
        <v>9</v>
      </c>
    </row>
    <row r="37" spans="1:7" ht="26.25">
      <c r="A37" s="19">
        <f t="shared" si="1"/>
        <v>9</v>
      </c>
      <c r="B37" s="7" t="s">
        <v>294</v>
      </c>
      <c r="C37" s="21" t="s">
        <v>295</v>
      </c>
      <c r="D37" s="21" t="s">
        <v>296</v>
      </c>
      <c r="E37" s="8">
        <v>5</v>
      </c>
      <c r="F37" s="8">
        <v>0</v>
      </c>
      <c r="G37" s="9">
        <v>5</v>
      </c>
    </row>
    <row r="38" spans="1:7" ht="26.25">
      <c r="A38" s="19">
        <f t="shared" si="1"/>
        <v>10</v>
      </c>
      <c r="B38" s="7" t="s">
        <v>297</v>
      </c>
      <c r="C38" s="21" t="s">
        <v>298</v>
      </c>
      <c r="D38" s="21" t="s">
        <v>298</v>
      </c>
      <c r="E38" s="8">
        <v>0</v>
      </c>
      <c r="F38" s="8">
        <v>0</v>
      </c>
      <c r="G38" s="9">
        <v>0</v>
      </c>
    </row>
    <row r="39" spans="1:7" ht="26.25">
      <c r="A39" s="19">
        <f t="shared" si="1"/>
        <v>11</v>
      </c>
      <c r="B39" s="7" t="s">
        <v>299</v>
      </c>
      <c r="C39" s="21" t="s">
        <v>300</v>
      </c>
      <c r="D39" s="21" t="s">
        <v>300</v>
      </c>
      <c r="E39" s="8">
        <v>0</v>
      </c>
      <c r="F39" s="8">
        <v>0</v>
      </c>
      <c r="G39" s="9">
        <v>0</v>
      </c>
    </row>
    <row r="40" spans="1:7" ht="26.25">
      <c r="A40" s="19">
        <f t="shared" si="1"/>
        <v>12</v>
      </c>
      <c r="B40" s="7" t="s">
        <v>22</v>
      </c>
      <c r="C40" s="21" t="s">
        <v>21</v>
      </c>
      <c r="D40" s="21" t="s">
        <v>21</v>
      </c>
      <c r="E40" s="8">
        <v>155</v>
      </c>
      <c r="F40" s="8">
        <v>125</v>
      </c>
      <c r="G40" s="9">
        <v>280</v>
      </c>
    </row>
    <row r="41" spans="1:7" ht="26.25">
      <c r="A41" s="19">
        <f t="shared" si="1"/>
        <v>13</v>
      </c>
      <c r="B41" s="7" t="s">
        <v>23</v>
      </c>
      <c r="C41" s="21" t="s">
        <v>24</v>
      </c>
      <c r="D41" s="21" t="s">
        <v>25</v>
      </c>
      <c r="E41" s="8">
        <v>62</v>
      </c>
      <c r="F41" s="8">
        <v>48</v>
      </c>
      <c r="G41" s="9">
        <v>110</v>
      </c>
    </row>
    <row r="42" spans="1:7" ht="15">
      <c r="A42" s="25"/>
      <c r="B42" s="86" t="s">
        <v>26</v>
      </c>
      <c r="C42" s="85"/>
      <c r="D42" s="85"/>
      <c r="E42" s="23">
        <v>231</v>
      </c>
      <c r="F42" s="23">
        <v>173</v>
      </c>
      <c r="G42" s="24">
        <v>404</v>
      </c>
    </row>
    <row r="43" spans="1:7" ht="15">
      <c r="A43" s="19">
        <v>1</v>
      </c>
      <c r="B43" s="7" t="s">
        <v>301</v>
      </c>
      <c r="C43" s="21" t="s">
        <v>302</v>
      </c>
      <c r="D43" s="21" t="s">
        <v>302</v>
      </c>
      <c r="E43" s="8">
        <v>0</v>
      </c>
      <c r="F43" s="8">
        <v>0</v>
      </c>
      <c r="G43" s="9">
        <v>0</v>
      </c>
    </row>
    <row r="44" spans="1:7" ht="26.25">
      <c r="A44" s="19">
        <f>A43+1</f>
        <v>2</v>
      </c>
      <c r="B44" s="7" t="s">
        <v>303</v>
      </c>
      <c r="C44" s="21" t="s">
        <v>304</v>
      </c>
      <c r="D44" s="21" t="s">
        <v>305</v>
      </c>
      <c r="E44" s="8">
        <v>0</v>
      </c>
      <c r="F44" s="8">
        <v>0</v>
      </c>
      <c r="G44" s="9">
        <v>0</v>
      </c>
    </row>
    <row r="45" spans="1:7" ht="39">
      <c r="A45" s="19">
        <f>A44+1</f>
        <v>3</v>
      </c>
      <c r="B45" s="7" t="s">
        <v>27</v>
      </c>
      <c r="C45" s="21" t="s">
        <v>28</v>
      </c>
      <c r="D45" s="21" t="s">
        <v>28</v>
      </c>
      <c r="E45" s="8">
        <v>100</v>
      </c>
      <c r="F45" s="8">
        <v>110</v>
      </c>
      <c r="G45" s="9">
        <v>210</v>
      </c>
    </row>
    <row r="46" spans="1:7" ht="15">
      <c r="A46" s="19">
        <f>A45+1</f>
        <v>4</v>
      </c>
      <c r="B46" s="7" t="s">
        <v>306</v>
      </c>
      <c r="C46" s="21" t="s">
        <v>307</v>
      </c>
      <c r="D46" s="21" t="s">
        <v>307</v>
      </c>
      <c r="E46" s="8">
        <v>0</v>
      </c>
      <c r="F46" s="8">
        <v>0</v>
      </c>
      <c r="G46" s="9">
        <v>0</v>
      </c>
    </row>
    <row r="47" spans="1:7" ht="15">
      <c r="A47" s="25"/>
      <c r="B47" s="86" t="s">
        <v>134</v>
      </c>
      <c r="C47" s="85"/>
      <c r="D47" s="85"/>
      <c r="E47" s="23">
        <v>100</v>
      </c>
      <c r="F47" s="23">
        <v>110</v>
      </c>
      <c r="G47" s="24">
        <v>210</v>
      </c>
    </row>
    <row r="48" spans="1:7" ht="15">
      <c r="A48" s="19">
        <v>1</v>
      </c>
      <c r="B48" s="7" t="s">
        <v>308</v>
      </c>
      <c r="C48" s="21" t="s">
        <v>309</v>
      </c>
      <c r="D48" s="21" t="s">
        <v>310</v>
      </c>
      <c r="E48" s="8">
        <v>0</v>
      </c>
      <c r="F48" s="8">
        <v>0</v>
      </c>
      <c r="G48" s="9">
        <v>0</v>
      </c>
    </row>
    <row r="49" spans="1:7" ht="15">
      <c r="A49" s="19">
        <f>A48+1</f>
        <v>2</v>
      </c>
      <c r="B49" s="7" t="s">
        <v>311</v>
      </c>
      <c r="C49" s="21" t="s">
        <v>312</v>
      </c>
      <c r="D49" s="21" t="s">
        <v>312</v>
      </c>
      <c r="E49" s="8">
        <v>0</v>
      </c>
      <c r="F49" s="8">
        <v>0</v>
      </c>
      <c r="G49" s="9">
        <v>0</v>
      </c>
    </row>
    <row r="50" spans="1:7" ht="15">
      <c r="A50" s="19">
        <f aca="true" t="shared" si="2" ref="A50:A58">A49+1</f>
        <v>3</v>
      </c>
      <c r="B50" s="7" t="s">
        <v>313</v>
      </c>
      <c r="C50" s="21" t="s">
        <v>30</v>
      </c>
      <c r="D50" s="21" t="s">
        <v>314</v>
      </c>
      <c r="E50" s="8">
        <v>0</v>
      </c>
      <c r="F50" s="8">
        <v>0</v>
      </c>
      <c r="G50" s="9">
        <v>0</v>
      </c>
    </row>
    <row r="51" spans="1:7" ht="15">
      <c r="A51" s="19">
        <f t="shared" si="2"/>
        <v>4</v>
      </c>
      <c r="B51" s="7" t="s">
        <v>315</v>
      </c>
      <c r="C51" s="21" t="s">
        <v>30</v>
      </c>
      <c r="D51" s="21" t="s">
        <v>316</v>
      </c>
      <c r="E51" s="8">
        <v>0</v>
      </c>
      <c r="F51" s="8">
        <v>0</v>
      </c>
      <c r="G51" s="9">
        <v>0</v>
      </c>
    </row>
    <row r="52" spans="1:7" ht="15">
      <c r="A52" s="19">
        <f t="shared" si="2"/>
        <v>5</v>
      </c>
      <c r="B52" s="7" t="s">
        <v>317</v>
      </c>
      <c r="C52" s="21" t="s">
        <v>30</v>
      </c>
      <c r="D52" s="21" t="s">
        <v>318</v>
      </c>
      <c r="E52" s="8">
        <v>0</v>
      </c>
      <c r="F52" s="8">
        <v>0</v>
      </c>
      <c r="G52" s="9">
        <v>0</v>
      </c>
    </row>
    <row r="53" spans="1:7" ht="15">
      <c r="A53" s="19">
        <f t="shared" si="2"/>
        <v>6</v>
      </c>
      <c r="B53" s="7" t="s">
        <v>319</v>
      </c>
      <c r="C53" s="21" t="s">
        <v>320</v>
      </c>
      <c r="D53" s="21" t="s">
        <v>321</v>
      </c>
      <c r="E53" s="8">
        <v>0</v>
      </c>
      <c r="F53" s="8">
        <v>0</v>
      </c>
      <c r="G53" s="9">
        <v>0</v>
      </c>
    </row>
    <row r="54" spans="1:7" ht="25.5">
      <c r="A54" s="19">
        <f t="shared" si="2"/>
        <v>7</v>
      </c>
      <c r="B54" s="7" t="s">
        <v>322</v>
      </c>
      <c r="C54" s="21" t="s">
        <v>323</v>
      </c>
      <c r="D54" s="21" t="s">
        <v>324</v>
      </c>
      <c r="E54" s="8">
        <v>0</v>
      </c>
      <c r="F54" s="8">
        <v>0</v>
      </c>
      <c r="G54" s="9">
        <v>0</v>
      </c>
    </row>
    <row r="55" spans="1:7" ht="15">
      <c r="A55" s="19">
        <f t="shared" si="2"/>
        <v>8</v>
      </c>
      <c r="B55" s="7" t="s">
        <v>325</v>
      </c>
      <c r="C55" s="21" t="s">
        <v>30</v>
      </c>
      <c r="D55" s="21" t="s">
        <v>30</v>
      </c>
      <c r="E55" s="8">
        <v>0</v>
      </c>
      <c r="F55" s="8">
        <v>0</v>
      </c>
      <c r="G55" s="9">
        <v>0</v>
      </c>
    </row>
    <row r="56" spans="1:7" ht="15">
      <c r="A56" s="19">
        <f t="shared" si="2"/>
        <v>9</v>
      </c>
      <c r="B56" s="7" t="s">
        <v>326</v>
      </c>
      <c r="C56" s="21" t="s">
        <v>327</v>
      </c>
      <c r="D56" s="21" t="s">
        <v>327</v>
      </c>
      <c r="E56" s="8">
        <v>0</v>
      </c>
      <c r="F56" s="8">
        <v>0</v>
      </c>
      <c r="G56" s="9">
        <v>0</v>
      </c>
    </row>
    <row r="57" spans="1:7" ht="15">
      <c r="A57" s="19">
        <f t="shared" si="2"/>
        <v>10</v>
      </c>
      <c r="B57" s="7" t="s">
        <v>328</v>
      </c>
      <c r="C57" s="21" t="s">
        <v>320</v>
      </c>
      <c r="D57" s="21" t="s">
        <v>320</v>
      </c>
      <c r="E57" s="8">
        <v>0</v>
      </c>
      <c r="F57" s="8">
        <v>0</v>
      </c>
      <c r="G57" s="9">
        <v>0</v>
      </c>
    </row>
    <row r="58" spans="1:7" ht="26.25">
      <c r="A58" s="19">
        <f t="shared" si="2"/>
        <v>11</v>
      </c>
      <c r="B58" s="7" t="s">
        <v>29</v>
      </c>
      <c r="C58" s="21" t="s">
        <v>30</v>
      </c>
      <c r="D58" s="21" t="s">
        <v>30</v>
      </c>
      <c r="E58" s="8">
        <v>100</v>
      </c>
      <c r="F58" s="8">
        <v>92</v>
      </c>
      <c r="G58" s="9">
        <v>192</v>
      </c>
    </row>
    <row r="59" spans="1:7" ht="15">
      <c r="A59" s="25"/>
      <c r="B59" s="86" t="s">
        <v>31</v>
      </c>
      <c r="C59" s="85"/>
      <c r="D59" s="85"/>
      <c r="E59" s="23">
        <v>100</v>
      </c>
      <c r="F59" s="23">
        <v>92</v>
      </c>
      <c r="G59" s="24">
        <v>192</v>
      </c>
    </row>
    <row r="60" spans="1:7" ht="15">
      <c r="A60" s="19">
        <v>1</v>
      </c>
      <c r="B60" s="7" t="s">
        <v>32</v>
      </c>
      <c r="C60" s="21" t="s">
        <v>33</v>
      </c>
      <c r="D60" s="21" t="s">
        <v>33</v>
      </c>
      <c r="E60" s="8">
        <v>2</v>
      </c>
      <c r="F60" s="8">
        <v>6.66</v>
      </c>
      <c r="G60" s="9">
        <v>8.66</v>
      </c>
    </row>
    <row r="61" spans="1:7" ht="15">
      <c r="A61" s="19">
        <f>A60+1</f>
        <v>2</v>
      </c>
      <c r="B61" s="7" t="s">
        <v>329</v>
      </c>
      <c r="C61" s="21" t="s">
        <v>330</v>
      </c>
      <c r="D61" s="21" t="s">
        <v>330</v>
      </c>
      <c r="E61" s="8">
        <v>69.19</v>
      </c>
      <c r="F61" s="8">
        <v>69.45</v>
      </c>
      <c r="G61" s="9">
        <v>138.64</v>
      </c>
    </row>
    <row r="62" spans="1:7" ht="15">
      <c r="A62" s="19">
        <f>A61+1</f>
        <v>3</v>
      </c>
      <c r="B62" s="7" t="s">
        <v>331</v>
      </c>
      <c r="C62" s="21" t="s">
        <v>34</v>
      </c>
      <c r="D62" s="21" t="s">
        <v>34</v>
      </c>
      <c r="E62" s="8">
        <v>70</v>
      </c>
      <c r="F62" s="8">
        <v>63.38</v>
      </c>
      <c r="G62" s="9">
        <v>133.38</v>
      </c>
    </row>
    <row r="63" spans="1:7" ht="26.25">
      <c r="A63" s="19">
        <f>A62+1</f>
        <v>4</v>
      </c>
      <c r="B63" s="7" t="s">
        <v>332</v>
      </c>
      <c r="C63" s="21" t="s">
        <v>333</v>
      </c>
      <c r="D63" s="21" t="s">
        <v>333</v>
      </c>
      <c r="E63" s="8">
        <v>50.4</v>
      </c>
      <c r="F63" s="8">
        <v>50.68</v>
      </c>
      <c r="G63" s="9">
        <v>101.08</v>
      </c>
    </row>
    <row r="64" spans="1:7" ht="15">
      <c r="A64" s="25"/>
      <c r="B64" s="86" t="s">
        <v>35</v>
      </c>
      <c r="C64" s="85"/>
      <c r="D64" s="85"/>
      <c r="E64" s="23">
        <v>191.59</v>
      </c>
      <c r="F64" s="23">
        <v>190.17</v>
      </c>
      <c r="G64" s="24">
        <v>381.76</v>
      </c>
    </row>
    <row r="65" spans="1:7" ht="15">
      <c r="A65" s="19">
        <v>1</v>
      </c>
      <c r="B65" s="7" t="s">
        <v>43</v>
      </c>
      <c r="C65" s="21" t="s">
        <v>44</v>
      </c>
      <c r="D65" s="21" t="s">
        <v>44</v>
      </c>
      <c r="E65" s="8">
        <v>14</v>
      </c>
      <c r="F65" s="8">
        <v>4.5</v>
      </c>
      <c r="G65" s="9">
        <v>18.5</v>
      </c>
    </row>
    <row r="66" spans="1:7" ht="15">
      <c r="A66" s="19">
        <f>A65+1</f>
        <v>2</v>
      </c>
      <c r="B66" s="7" t="s">
        <v>38</v>
      </c>
      <c r="C66" s="21" t="s">
        <v>39</v>
      </c>
      <c r="D66" s="21" t="s">
        <v>40</v>
      </c>
      <c r="E66" s="8">
        <v>64.78</v>
      </c>
      <c r="F66" s="8">
        <v>0</v>
      </c>
      <c r="G66" s="9">
        <v>64.78</v>
      </c>
    </row>
    <row r="67" spans="1:7" ht="15">
      <c r="A67" s="19">
        <f>A66+1</f>
        <v>3</v>
      </c>
      <c r="B67" s="7" t="s">
        <v>36</v>
      </c>
      <c r="C67" s="21" t="s">
        <v>37</v>
      </c>
      <c r="D67" s="21" t="s">
        <v>37</v>
      </c>
      <c r="E67" s="8">
        <v>80</v>
      </c>
      <c r="F67" s="8">
        <v>0</v>
      </c>
      <c r="G67" s="9">
        <v>80</v>
      </c>
    </row>
    <row r="68" spans="1:7" ht="15">
      <c r="A68" s="19">
        <f>A67+1</f>
        <v>4</v>
      </c>
      <c r="B68" s="7" t="s">
        <v>41</v>
      </c>
      <c r="C68" s="21" t="s">
        <v>42</v>
      </c>
      <c r="D68" s="21" t="s">
        <v>42</v>
      </c>
      <c r="E68" s="8">
        <v>0</v>
      </c>
      <c r="F68" s="8">
        <v>49.37</v>
      </c>
      <c r="G68" s="9">
        <v>49.37</v>
      </c>
    </row>
    <row r="69" spans="1:7" ht="15">
      <c r="A69" s="25"/>
      <c r="B69" s="86" t="s">
        <v>45</v>
      </c>
      <c r="C69" s="85"/>
      <c r="D69" s="85"/>
      <c r="E69" s="23">
        <v>158.78</v>
      </c>
      <c r="F69" s="23">
        <v>53.87</v>
      </c>
      <c r="G69" s="24">
        <v>212.65</v>
      </c>
    </row>
    <row r="70" spans="1:7" ht="15">
      <c r="A70" s="19">
        <v>1</v>
      </c>
      <c r="B70" s="7" t="s">
        <v>215</v>
      </c>
      <c r="C70" s="21" t="s">
        <v>153</v>
      </c>
      <c r="D70" s="21" t="s">
        <v>46</v>
      </c>
      <c r="E70" s="8">
        <v>0</v>
      </c>
      <c r="F70" s="8">
        <v>0</v>
      </c>
      <c r="G70" s="9">
        <v>0</v>
      </c>
    </row>
    <row r="71" spans="1:7" ht="15">
      <c r="A71" s="19">
        <f>A70+1</f>
        <v>2</v>
      </c>
      <c r="B71" s="7" t="s">
        <v>334</v>
      </c>
      <c r="C71" s="21" t="s">
        <v>153</v>
      </c>
      <c r="D71" s="21" t="s">
        <v>46</v>
      </c>
      <c r="E71" s="8">
        <v>0</v>
      </c>
      <c r="F71" s="8">
        <v>0</v>
      </c>
      <c r="G71" s="9">
        <v>0</v>
      </c>
    </row>
    <row r="72" spans="1:7" ht="15">
      <c r="A72" s="19">
        <f>A71+1</f>
        <v>3</v>
      </c>
      <c r="B72" s="7" t="s">
        <v>216</v>
      </c>
      <c r="C72" s="21" t="s">
        <v>152</v>
      </c>
      <c r="D72" s="21" t="s">
        <v>46</v>
      </c>
      <c r="E72" s="8">
        <v>98</v>
      </c>
      <c r="F72" s="8">
        <v>0</v>
      </c>
      <c r="G72" s="9">
        <v>98</v>
      </c>
    </row>
    <row r="73" spans="1:7" ht="15">
      <c r="A73" s="19">
        <f>A72+1</f>
        <v>4</v>
      </c>
      <c r="B73" s="7" t="s">
        <v>217</v>
      </c>
      <c r="C73" s="21" t="s">
        <v>151</v>
      </c>
      <c r="D73" s="21" t="s">
        <v>46</v>
      </c>
      <c r="E73" s="8">
        <v>114</v>
      </c>
      <c r="F73" s="8">
        <v>0</v>
      </c>
      <c r="G73" s="9">
        <v>114</v>
      </c>
    </row>
    <row r="74" spans="1:7" ht="15">
      <c r="A74" s="25"/>
      <c r="B74" s="86" t="s">
        <v>47</v>
      </c>
      <c r="C74" s="85"/>
      <c r="D74" s="85"/>
      <c r="E74" s="23">
        <v>212</v>
      </c>
      <c r="F74" s="23">
        <v>0</v>
      </c>
      <c r="G74" s="24">
        <v>212</v>
      </c>
    </row>
    <row r="75" spans="1:7" ht="15">
      <c r="A75" s="19">
        <v>1</v>
      </c>
      <c r="B75" s="7" t="s">
        <v>335</v>
      </c>
      <c r="C75" s="21" t="s">
        <v>336</v>
      </c>
      <c r="D75" s="21" t="s">
        <v>337</v>
      </c>
      <c r="E75" s="8">
        <v>6</v>
      </c>
      <c r="F75" s="8">
        <v>6.5</v>
      </c>
      <c r="G75" s="9">
        <v>12.5</v>
      </c>
    </row>
    <row r="76" spans="1:7" ht="15">
      <c r="A76" s="19">
        <f>A75+1</f>
        <v>2</v>
      </c>
      <c r="B76" s="7" t="s">
        <v>51</v>
      </c>
      <c r="C76" s="21" t="s">
        <v>52</v>
      </c>
      <c r="D76" s="21" t="s">
        <v>53</v>
      </c>
      <c r="E76" s="8">
        <v>10</v>
      </c>
      <c r="F76" s="8">
        <v>15</v>
      </c>
      <c r="G76" s="9">
        <v>25</v>
      </c>
    </row>
    <row r="77" spans="1:7" ht="26.25">
      <c r="A77" s="19">
        <f>A76+1</f>
        <v>3</v>
      </c>
      <c r="B77" s="7" t="s">
        <v>48</v>
      </c>
      <c r="C77" s="21" t="s">
        <v>49</v>
      </c>
      <c r="D77" s="21" t="s">
        <v>50</v>
      </c>
      <c r="E77" s="8">
        <v>120</v>
      </c>
      <c r="F77" s="8">
        <v>80</v>
      </c>
      <c r="G77" s="9">
        <v>200</v>
      </c>
    </row>
    <row r="78" spans="1:7" ht="26.25">
      <c r="A78" s="19">
        <f>A77+1</f>
        <v>4</v>
      </c>
      <c r="B78" s="7" t="s">
        <v>338</v>
      </c>
      <c r="C78" s="21" t="s">
        <v>49</v>
      </c>
      <c r="D78" s="21" t="s">
        <v>50</v>
      </c>
      <c r="E78" s="8">
        <v>4.5</v>
      </c>
      <c r="F78" s="8">
        <v>0</v>
      </c>
      <c r="G78" s="9">
        <v>4.5</v>
      </c>
    </row>
    <row r="79" spans="1:7" ht="26.25">
      <c r="A79" s="19">
        <f>A78+1</f>
        <v>5</v>
      </c>
      <c r="B79" s="7" t="s">
        <v>54</v>
      </c>
      <c r="C79" s="21" t="s">
        <v>49</v>
      </c>
      <c r="D79" s="21" t="s">
        <v>50</v>
      </c>
      <c r="E79" s="8">
        <v>4</v>
      </c>
      <c r="F79" s="8">
        <v>2</v>
      </c>
      <c r="G79" s="9">
        <v>6</v>
      </c>
    </row>
    <row r="80" spans="1:7" ht="15">
      <c r="A80" s="25"/>
      <c r="B80" s="86" t="s">
        <v>55</v>
      </c>
      <c r="C80" s="85"/>
      <c r="D80" s="85"/>
      <c r="E80" s="23">
        <v>144.5</v>
      </c>
      <c r="F80" s="23">
        <v>103.5</v>
      </c>
      <c r="G80" s="24">
        <v>248</v>
      </c>
    </row>
    <row r="81" spans="1:7" ht="26.25">
      <c r="A81" s="19">
        <v>1</v>
      </c>
      <c r="B81" s="7" t="s">
        <v>339</v>
      </c>
      <c r="C81" s="21" t="s">
        <v>218</v>
      </c>
      <c r="D81" s="21" t="s">
        <v>218</v>
      </c>
      <c r="E81" s="8">
        <v>0</v>
      </c>
      <c r="F81" s="8">
        <v>0</v>
      </c>
      <c r="G81" s="9">
        <v>0</v>
      </c>
    </row>
    <row r="82" spans="1:7" ht="15">
      <c r="A82" s="19">
        <f>A81+1</f>
        <v>2</v>
      </c>
      <c r="B82" s="7" t="s">
        <v>219</v>
      </c>
      <c r="C82" s="21" t="s">
        <v>154</v>
      </c>
      <c r="D82" s="21" t="s">
        <v>154</v>
      </c>
      <c r="E82" s="8">
        <v>0</v>
      </c>
      <c r="F82" s="8">
        <v>0</v>
      </c>
      <c r="G82" s="9">
        <v>0</v>
      </c>
    </row>
    <row r="83" spans="1:7" ht="15">
      <c r="A83" s="19">
        <f>A82+1</f>
        <v>3</v>
      </c>
      <c r="B83" s="7" t="s">
        <v>56</v>
      </c>
      <c r="C83" s="21" t="s">
        <v>57</v>
      </c>
      <c r="D83" s="21" t="s">
        <v>57</v>
      </c>
      <c r="E83" s="8">
        <v>20</v>
      </c>
      <c r="F83" s="8">
        <v>20</v>
      </c>
      <c r="G83" s="9">
        <v>40</v>
      </c>
    </row>
    <row r="84" spans="1:7" ht="15">
      <c r="A84" s="19">
        <f>A83+1</f>
        <v>4</v>
      </c>
      <c r="B84" s="7" t="s">
        <v>220</v>
      </c>
      <c r="C84" s="21" t="s">
        <v>156</v>
      </c>
      <c r="D84" s="21" t="s">
        <v>156</v>
      </c>
      <c r="E84" s="8">
        <v>0</v>
      </c>
      <c r="F84" s="8">
        <v>0</v>
      </c>
      <c r="G84" s="9">
        <v>0</v>
      </c>
    </row>
    <row r="85" spans="1:7" ht="26.25">
      <c r="A85" s="19">
        <f>A84+1</f>
        <v>5</v>
      </c>
      <c r="B85" s="7" t="s">
        <v>221</v>
      </c>
      <c r="C85" s="21" t="s">
        <v>154</v>
      </c>
      <c r="D85" s="21" t="s">
        <v>155</v>
      </c>
      <c r="E85" s="8">
        <v>0</v>
      </c>
      <c r="F85" s="8">
        <v>0</v>
      </c>
      <c r="G85" s="9">
        <v>0</v>
      </c>
    </row>
    <row r="86" spans="1:7" ht="15">
      <c r="A86" s="25"/>
      <c r="B86" s="86" t="s">
        <v>135</v>
      </c>
      <c r="C86" s="85"/>
      <c r="D86" s="85"/>
      <c r="E86" s="23">
        <v>20</v>
      </c>
      <c r="F86" s="23">
        <v>20</v>
      </c>
      <c r="G86" s="24">
        <v>40</v>
      </c>
    </row>
    <row r="87" spans="1:7" ht="39">
      <c r="A87" s="19">
        <v>1</v>
      </c>
      <c r="B87" s="7" t="s">
        <v>340</v>
      </c>
      <c r="C87" s="21" t="s">
        <v>341</v>
      </c>
      <c r="D87" s="21" t="s">
        <v>342</v>
      </c>
      <c r="E87" s="8">
        <v>0</v>
      </c>
      <c r="F87" s="8">
        <v>0</v>
      </c>
      <c r="G87" s="9">
        <v>0</v>
      </c>
    </row>
    <row r="88" spans="1:7" ht="15">
      <c r="A88" s="19">
        <f>A87+1</f>
        <v>2</v>
      </c>
      <c r="B88" s="7" t="s">
        <v>343</v>
      </c>
      <c r="C88" s="21" t="s">
        <v>344</v>
      </c>
      <c r="D88" s="21" t="s">
        <v>345</v>
      </c>
      <c r="E88" s="8">
        <v>0</v>
      </c>
      <c r="F88" s="8">
        <v>0</v>
      </c>
      <c r="G88" s="9">
        <v>0</v>
      </c>
    </row>
    <row r="89" spans="1:7" ht="15">
      <c r="A89" s="19">
        <f>A88+1</f>
        <v>3</v>
      </c>
      <c r="B89" s="7" t="s">
        <v>346</v>
      </c>
      <c r="C89" s="21" t="s">
        <v>344</v>
      </c>
      <c r="D89" s="21" t="s">
        <v>347</v>
      </c>
      <c r="E89" s="8">
        <v>0</v>
      </c>
      <c r="F89" s="8">
        <v>0</v>
      </c>
      <c r="G89" s="9">
        <v>0</v>
      </c>
    </row>
    <row r="90" spans="1:7" ht="39">
      <c r="A90" s="19">
        <f>A89+1</f>
        <v>4</v>
      </c>
      <c r="B90" s="7" t="s">
        <v>63</v>
      </c>
      <c r="C90" s="21" t="s">
        <v>64</v>
      </c>
      <c r="D90" s="21" t="s">
        <v>64</v>
      </c>
      <c r="E90" s="8">
        <v>7.11</v>
      </c>
      <c r="F90" s="8">
        <v>13.55</v>
      </c>
      <c r="G90" s="9">
        <v>20.66</v>
      </c>
    </row>
    <row r="91" spans="1:7" ht="26.25">
      <c r="A91" s="19">
        <f>A90+1</f>
        <v>5</v>
      </c>
      <c r="B91" s="7" t="s">
        <v>58</v>
      </c>
      <c r="C91" s="21" t="s">
        <v>59</v>
      </c>
      <c r="D91" s="21" t="s">
        <v>59</v>
      </c>
      <c r="E91" s="8">
        <v>148</v>
      </c>
      <c r="F91" s="8">
        <v>0</v>
      </c>
      <c r="G91" s="9">
        <v>148</v>
      </c>
    </row>
    <row r="92" spans="1:7" ht="26.25">
      <c r="A92" s="19">
        <f>A91+1</f>
        <v>6</v>
      </c>
      <c r="B92" s="7" t="s">
        <v>60</v>
      </c>
      <c r="C92" s="21" t="s">
        <v>61</v>
      </c>
      <c r="D92" s="21" t="s">
        <v>62</v>
      </c>
      <c r="E92" s="8">
        <v>45.03</v>
      </c>
      <c r="F92" s="8">
        <v>37</v>
      </c>
      <c r="G92" s="9">
        <v>82.03</v>
      </c>
    </row>
    <row r="93" spans="1:7" ht="15">
      <c r="A93" s="19">
        <f>A92+1</f>
        <v>7</v>
      </c>
      <c r="B93" s="7" t="s">
        <v>9</v>
      </c>
      <c r="C93" s="21" t="s">
        <v>348</v>
      </c>
      <c r="D93" s="21" t="s">
        <v>349</v>
      </c>
      <c r="E93" s="8">
        <v>0</v>
      </c>
      <c r="F93" s="8">
        <v>0</v>
      </c>
      <c r="G93" s="9">
        <v>0</v>
      </c>
    </row>
    <row r="94" spans="1:7" ht="15">
      <c r="A94" s="25"/>
      <c r="B94" s="86" t="s">
        <v>65</v>
      </c>
      <c r="C94" s="85"/>
      <c r="D94" s="85"/>
      <c r="E94" s="23">
        <v>200.14</v>
      </c>
      <c r="F94" s="23">
        <v>50.55</v>
      </c>
      <c r="G94" s="24">
        <v>250.69</v>
      </c>
    </row>
    <row r="95" spans="1:7" ht="26.25">
      <c r="A95" s="19">
        <v>1</v>
      </c>
      <c r="B95" s="7" t="s">
        <v>350</v>
      </c>
      <c r="C95" s="21" t="s">
        <v>351</v>
      </c>
      <c r="D95" s="21" t="s">
        <v>351</v>
      </c>
      <c r="E95" s="8">
        <v>0</v>
      </c>
      <c r="F95" s="8">
        <v>0</v>
      </c>
      <c r="G95" s="9">
        <v>0</v>
      </c>
    </row>
    <row r="96" spans="1:7" ht="26.25">
      <c r="A96" s="19">
        <f>A95+1</f>
        <v>2</v>
      </c>
      <c r="B96" s="7" t="s">
        <v>222</v>
      </c>
      <c r="C96" s="21" t="s">
        <v>67</v>
      </c>
      <c r="D96" s="21" t="s">
        <v>67</v>
      </c>
      <c r="E96" s="8">
        <v>20</v>
      </c>
      <c r="F96" s="8">
        <v>11</v>
      </c>
      <c r="G96" s="9">
        <v>31</v>
      </c>
    </row>
    <row r="97" spans="1:7" ht="26.25">
      <c r="A97" s="19">
        <f aca="true" t="shared" si="3" ref="A97:A109">A96+1</f>
        <v>3</v>
      </c>
      <c r="B97" s="7" t="s">
        <v>223</v>
      </c>
      <c r="C97" s="21" t="s">
        <v>157</v>
      </c>
      <c r="D97" s="21" t="s">
        <v>158</v>
      </c>
      <c r="E97" s="8">
        <v>3.2</v>
      </c>
      <c r="F97" s="8">
        <v>0</v>
      </c>
      <c r="G97" s="9">
        <v>3.2</v>
      </c>
    </row>
    <row r="98" spans="1:7" ht="26.25">
      <c r="A98" s="19">
        <f t="shared" si="3"/>
        <v>4</v>
      </c>
      <c r="B98" s="7" t="s">
        <v>224</v>
      </c>
      <c r="C98" s="21" t="s">
        <v>159</v>
      </c>
      <c r="D98" s="21" t="s">
        <v>159</v>
      </c>
      <c r="E98" s="8">
        <v>3.3</v>
      </c>
      <c r="F98" s="8">
        <v>0</v>
      </c>
      <c r="G98" s="9">
        <v>3.3</v>
      </c>
    </row>
    <row r="99" spans="1:7" ht="15">
      <c r="A99" s="19">
        <f t="shared" si="3"/>
        <v>5</v>
      </c>
      <c r="B99" s="7" t="s">
        <v>352</v>
      </c>
      <c r="C99" s="21" t="s">
        <v>67</v>
      </c>
      <c r="D99" s="21" t="s">
        <v>68</v>
      </c>
      <c r="E99" s="8">
        <v>0</v>
      </c>
      <c r="F99" s="8">
        <v>0</v>
      </c>
      <c r="G99" s="9">
        <v>0</v>
      </c>
    </row>
    <row r="100" spans="1:7" ht="26.25">
      <c r="A100" s="19">
        <f t="shared" si="3"/>
        <v>6</v>
      </c>
      <c r="B100" s="7" t="s">
        <v>353</v>
      </c>
      <c r="C100" s="21" t="s">
        <v>71</v>
      </c>
      <c r="D100" s="21" t="s">
        <v>71</v>
      </c>
      <c r="E100" s="8">
        <v>1.5</v>
      </c>
      <c r="F100" s="8">
        <v>2.5</v>
      </c>
      <c r="G100" s="9">
        <v>4</v>
      </c>
    </row>
    <row r="101" spans="1:7" ht="26.25">
      <c r="A101" s="19">
        <f t="shared" si="3"/>
        <v>7</v>
      </c>
      <c r="B101" s="7" t="s">
        <v>225</v>
      </c>
      <c r="C101" s="21" t="s">
        <v>160</v>
      </c>
      <c r="D101" s="21" t="s">
        <v>161</v>
      </c>
      <c r="E101" s="8">
        <v>0.5</v>
      </c>
      <c r="F101" s="8">
        <v>1</v>
      </c>
      <c r="G101" s="9">
        <v>1.5</v>
      </c>
    </row>
    <row r="102" spans="1:7" ht="26.25">
      <c r="A102" s="19">
        <f t="shared" si="3"/>
        <v>8</v>
      </c>
      <c r="B102" s="7" t="s">
        <v>66</v>
      </c>
      <c r="C102" s="21" t="s">
        <v>67</v>
      </c>
      <c r="D102" s="21" t="s">
        <v>68</v>
      </c>
      <c r="E102" s="8">
        <v>60</v>
      </c>
      <c r="F102" s="8">
        <v>0</v>
      </c>
      <c r="G102" s="9">
        <v>60</v>
      </c>
    </row>
    <row r="103" spans="1:7" ht="26.25">
      <c r="A103" s="19">
        <f t="shared" si="3"/>
        <v>9</v>
      </c>
      <c r="B103" s="7" t="s">
        <v>354</v>
      </c>
      <c r="C103" s="21" t="s">
        <v>355</v>
      </c>
      <c r="D103" s="21" t="s">
        <v>356</v>
      </c>
      <c r="E103" s="8">
        <v>0</v>
      </c>
      <c r="F103" s="8">
        <v>0</v>
      </c>
      <c r="G103" s="9">
        <v>0</v>
      </c>
    </row>
    <row r="104" spans="1:7" ht="26.25">
      <c r="A104" s="19">
        <f t="shared" si="3"/>
        <v>10</v>
      </c>
      <c r="B104" s="7" t="s">
        <v>357</v>
      </c>
      <c r="C104" s="21" t="s">
        <v>358</v>
      </c>
      <c r="D104" s="21" t="s">
        <v>359</v>
      </c>
      <c r="E104" s="8">
        <v>0</v>
      </c>
      <c r="F104" s="8">
        <v>0</v>
      </c>
      <c r="G104" s="9">
        <v>0</v>
      </c>
    </row>
    <row r="105" spans="1:7" ht="26.25">
      <c r="A105" s="19">
        <f t="shared" si="3"/>
        <v>11</v>
      </c>
      <c r="B105" s="7" t="s">
        <v>69</v>
      </c>
      <c r="C105" s="21" t="s">
        <v>67</v>
      </c>
      <c r="D105" s="21" t="s">
        <v>68</v>
      </c>
      <c r="E105" s="8">
        <v>37</v>
      </c>
      <c r="F105" s="8">
        <v>68</v>
      </c>
      <c r="G105" s="9">
        <v>105</v>
      </c>
    </row>
    <row r="106" spans="1:7" ht="26.25">
      <c r="A106" s="19">
        <f t="shared" si="3"/>
        <v>12</v>
      </c>
      <c r="B106" s="7" t="s">
        <v>360</v>
      </c>
      <c r="C106" s="21" t="s">
        <v>67</v>
      </c>
      <c r="D106" s="21" t="s">
        <v>67</v>
      </c>
      <c r="E106" s="8">
        <v>60</v>
      </c>
      <c r="F106" s="8">
        <v>0</v>
      </c>
      <c r="G106" s="9">
        <v>60</v>
      </c>
    </row>
    <row r="107" spans="1:7" ht="15">
      <c r="A107" s="19">
        <f t="shared" si="3"/>
        <v>13</v>
      </c>
      <c r="B107" s="7" t="s">
        <v>361</v>
      </c>
      <c r="C107" s="21" t="s">
        <v>362</v>
      </c>
      <c r="D107" s="21" t="s">
        <v>363</v>
      </c>
      <c r="E107" s="8">
        <v>1</v>
      </c>
      <c r="F107" s="8">
        <v>2</v>
      </c>
      <c r="G107" s="9">
        <v>3</v>
      </c>
    </row>
    <row r="108" spans="1:7" ht="15">
      <c r="A108" s="19">
        <f t="shared" si="3"/>
        <v>14</v>
      </c>
      <c r="B108" s="7" t="s">
        <v>226</v>
      </c>
      <c r="C108" s="21" t="s">
        <v>364</v>
      </c>
      <c r="D108" s="21" t="s">
        <v>364</v>
      </c>
      <c r="E108" s="8">
        <v>2</v>
      </c>
      <c r="F108" s="8">
        <v>0</v>
      </c>
      <c r="G108" s="9">
        <v>2</v>
      </c>
    </row>
    <row r="109" spans="1:7" ht="26.25">
      <c r="A109" s="19">
        <f t="shared" si="3"/>
        <v>15</v>
      </c>
      <c r="B109" s="7" t="s">
        <v>70</v>
      </c>
      <c r="C109" s="21" t="s">
        <v>71</v>
      </c>
      <c r="D109" s="21" t="s">
        <v>71</v>
      </c>
      <c r="E109" s="8">
        <v>60</v>
      </c>
      <c r="F109" s="8">
        <v>0</v>
      </c>
      <c r="G109" s="9">
        <v>60</v>
      </c>
    </row>
    <row r="110" spans="1:7" ht="15">
      <c r="A110" s="25"/>
      <c r="B110" s="86" t="s">
        <v>136</v>
      </c>
      <c r="C110" s="85"/>
      <c r="D110" s="85"/>
      <c r="E110" s="23">
        <v>248.5</v>
      </c>
      <c r="F110" s="23">
        <v>84.5</v>
      </c>
      <c r="G110" s="24">
        <v>333</v>
      </c>
    </row>
    <row r="111" spans="1:7" ht="26.25">
      <c r="A111" s="19">
        <v>1</v>
      </c>
      <c r="B111" s="7" t="s">
        <v>365</v>
      </c>
      <c r="C111" s="21" t="s">
        <v>366</v>
      </c>
      <c r="D111" s="21" t="s">
        <v>367</v>
      </c>
      <c r="E111" s="8">
        <v>55</v>
      </c>
      <c r="F111" s="8">
        <v>25</v>
      </c>
      <c r="G111" s="9">
        <v>80</v>
      </c>
    </row>
    <row r="112" spans="1:7" ht="39">
      <c r="A112" s="19">
        <f>A111+1</f>
        <v>2</v>
      </c>
      <c r="B112" s="7" t="s">
        <v>368</v>
      </c>
      <c r="C112" s="21" t="s">
        <v>369</v>
      </c>
      <c r="D112" s="21" t="s">
        <v>369</v>
      </c>
      <c r="E112" s="8">
        <v>0</v>
      </c>
      <c r="F112" s="8">
        <v>0</v>
      </c>
      <c r="G112" s="9">
        <v>0</v>
      </c>
    </row>
    <row r="113" spans="1:7" ht="39">
      <c r="A113" s="19">
        <f>A112+1</f>
        <v>3</v>
      </c>
      <c r="B113" s="7" t="s">
        <v>370</v>
      </c>
      <c r="C113" s="21" t="s">
        <v>371</v>
      </c>
      <c r="D113" s="21" t="s">
        <v>371</v>
      </c>
      <c r="E113" s="8">
        <v>0</v>
      </c>
      <c r="F113" s="8">
        <v>0</v>
      </c>
      <c r="G113" s="9">
        <v>0</v>
      </c>
    </row>
    <row r="114" spans="1:7" ht="39">
      <c r="A114" s="19">
        <f>A113+1</f>
        <v>4</v>
      </c>
      <c r="B114" s="7" t="s">
        <v>372</v>
      </c>
      <c r="C114" s="21" t="s">
        <v>373</v>
      </c>
      <c r="D114" s="21" t="s">
        <v>373</v>
      </c>
      <c r="E114" s="8">
        <v>0</v>
      </c>
      <c r="F114" s="8">
        <v>37.6</v>
      </c>
      <c r="G114" s="9">
        <v>37.6</v>
      </c>
    </row>
    <row r="115" spans="1:7" ht="39">
      <c r="A115" s="19">
        <f>A114+1</f>
        <v>5</v>
      </c>
      <c r="B115" s="7" t="s">
        <v>374</v>
      </c>
      <c r="C115" s="21" t="s">
        <v>375</v>
      </c>
      <c r="D115" s="21" t="s">
        <v>375</v>
      </c>
      <c r="E115" s="8">
        <v>75</v>
      </c>
      <c r="F115" s="8">
        <v>15</v>
      </c>
      <c r="G115" s="9">
        <v>90</v>
      </c>
    </row>
    <row r="116" spans="1:7" ht="26.25">
      <c r="A116" s="19">
        <f>A115+1</f>
        <v>6</v>
      </c>
      <c r="B116" s="7" t="s">
        <v>376</v>
      </c>
      <c r="C116" s="21" t="s">
        <v>377</v>
      </c>
      <c r="D116" s="21" t="s">
        <v>377</v>
      </c>
      <c r="E116" s="8">
        <v>45</v>
      </c>
      <c r="F116" s="8">
        <v>0</v>
      </c>
      <c r="G116" s="9">
        <v>45</v>
      </c>
    </row>
    <row r="117" spans="1:7" ht="15">
      <c r="A117" s="25"/>
      <c r="B117" s="86" t="s">
        <v>72</v>
      </c>
      <c r="C117" s="85"/>
      <c r="D117" s="85"/>
      <c r="E117" s="23">
        <v>175</v>
      </c>
      <c r="F117" s="23">
        <v>77.6</v>
      </c>
      <c r="G117" s="24">
        <v>252.6</v>
      </c>
    </row>
    <row r="118" spans="1:7" ht="26.25">
      <c r="A118" s="19">
        <v>1</v>
      </c>
      <c r="B118" s="7" t="s">
        <v>227</v>
      </c>
      <c r="C118" s="21" t="s">
        <v>165</v>
      </c>
      <c r="D118" s="21" t="s">
        <v>165</v>
      </c>
      <c r="E118" s="8">
        <v>0</v>
      </c>
      <c r="F118" s="8">
        <v>0</v>
      </c>
      <c r="G118" s="9">
        <v>0</v>
      </c>
    </row>
    <row r="119" spans="1:7" ht="26.25">
      <c r="A119" s="19">
        <f>A118+1</f>
        <v>2</v>
      </c>
      <c r="B119" s="7" t="s">
        <v>378</v>
      </c>
      <c r="C119" s="21" t="s">
        <v>379</v>
      </c>
      <c r="D119" s="21" t="s">
        <v>379</v>
      </c>
      <c r="E119" s="8">
        <v>0</v>
      </c>
      <c r="F119" s="8">
        <v>0</v>
      </c>
      <c r="G119" s="9">
        <v>0</v>
      </c>
    </row>
    <row r="120" spans="1:7" ht="26.25">
      <c r="A120" s="19">
        <f aca="true" t="shared" si="4" ref="A120:A126">A119+1</f>
        <v>3</v>
      </c>
      <c r="B120" s="7" t="s">
        <v>228</v>
      </c>
      <c r="C120" s="21" t="s">
        <v>162</v>
      </c>
      <c r="D120" s="21" t="s">
        <v>211</v>
      </c>
      <c r="E120" s="8">
        <v>0</v>
      </c>
      <c r="F120" s="8">
        <v>0</v>
      </c>
      <c r="G120" s="9">
        <v>0</v>
      </c>
    </row>
    <row r="121" spans="1:7" ht="26.25">
      <c r="A121" s="19">
        <f t="shared" si="4"/>
        <v>4</v>
      </c>
      <c r="B121" s="7" t="s">
        <v>380</v>
      </c>
      <c r="C121" s="21" t="s">
        <v>381</v>
      </c>
      <c r="D121" s="21" t="s">
        <v>381</v>
      </c>
      <c r="E121" s="8">
        <v>0</v>
      </c>
      <c r="F121" s="8">
        <v>0</v>
      </c>
      <c r="G121" s="9">
        <v>0</v>
      </c>
    </row>
    <row r="122" spans="1:7" ht="26.25">
      <c r="A122" s="19">
        <f t="shared" si="4"/>
        <v>5</v>
      </c>
      <c r="B122" s="7" t="s">
        <v>229</v>
      </c>
      <c r="C122" s="21" t="s">
        <v>168</v>
      </c>
      <c r="D122" s="21" t="s">
        <v>211</v>
      </c>
      <c r="E122" s="8">
        <v>15</v>
      </c>
      <c r="F122" s="8">
        <v>36</v>
      </c>
      <c r="G122" s="9">
        <v>51</v>
      </c>
    </row>
    <row r="123" spans="1:7" ht="15">
      <c r="A123" s="19">
        <f t="shared" si="4"/>
        <v>6</v>
      </c>
      <c r="B123" s="7" t="s">
        <v>230</v>
      </c>
      <c r="C123" s="21" t="s">
        <v>163</v>
      </c>
      <c r="D123" s="21" t="s">
        <v>163</v>
      </c>
      <c r="E123" s="8">
        <v>0</v>
      </c>
      <c r="F123" s="8">
        <v>0</v>
      </c>
      <c r="G123" s="9">
        <v>0</v>
      </c>
    </row>
    <row r="124" spans="1:7" ht="15">
      <c r="A124" s="19">
        <f t="shared" si="4"/>
        <v>7</v>
      </c>
      <c r="B124" s="7" t="s">
        <v>231</v>
      </c>
      <c r="C124" s="21" t="s">
        <v>164</v>
      </c>
      <c r="D124" s="21" t="s">
        <v>211</v>
      </c>
      <c r="E124" s="8">
        <v>49</v>
      </c>
      <c r="F124" s="8">
        <v>72.8</v>
      </c>
      <c r="G124" s="9">
        <v>121.8</v>
      </c>
    </row>
    <row r="125" spans="1:7" ht="26.25">
      <c r="A125" s="19">
        <f t="shared" si="4"/>
        <v>8</v>
      </c>
      <c r="B125" s="7" t="s">
        <v>232</v>
      </c>
      <c r="C125" s="21" t="s">
        <v>167</v>
      </c>
      <c r="D125" s="21" t="s">
        <v>211</v>
      </c>
      <c r="E125" s="8">
        <v>0</v>
      </c>
      <c r="F125" s="8">
        <v>0</v>
      </c>
      <c r="G125" s="9">
        <v>0</v>
      </c>
    </row>
    <row r="126" spans="1:7" ht="15">
      <c r="A126" s="19">
        <f t="shared" si="4"/>
        <v>9</v>
      </c>
      <c r="B126" s="7" t="s">
        <v>233</v>
      </c>
      <c r="C126" s="21" t="s">
        <v>166</v>
      </c>
      <c r="D126" s="21" t="s">
        <v>166</v>
      </c>
      <c r="E126" s="8">
        <v>0</v>
      </c>
      <c r="F126" s="8">
        <v>0</v>
      </c>
      <c r="G126" s="9">
        <v>0</v>
      </c>
    </row>
    <row r="127" spans="1:7" ht="15">
      <c r="A127" s="25"/>
      <c r="B127" s="86" t="s">
        <v>73</v>
      </c>
      <c r="C127" s="85"/>
      <c r="D127" s="85"/>
      <c r="E127" s="23">
        <v>64</v>
      </c>
      <c r="F127" s="23">
        <v>108.8</v>
      </c>
      <c r="G127" s="24">
        <v>172.8</v>
      </c>
    </row>
    <row r="128" spans="1:7" ht="26.25">
      <c r="A128" s="19">
        <v>1</v>
      </c>
      <c r="B128" s="7" t="s">
        <v>382</v>
      </c>
      <c r="C128" s="21" t="s">
        <v>383</v>
      </c>
      <c r="D128" s="21" t="s">
        <v>383</v>
      </c>
      <c r="E128" s="8">
        <v>3.3</v>
      </c>
      <c r="F128" s="8">
        <v>0</v>
      </c>
      <c r="G128" s="9">
        <v>3.3</v>
      </c>
    </row>
    <row r="129" spans="1:7" ht="26.25">
      <c r="A129" s="19">
        <f>A128+1</f>
        <v>2</v>
      </c>
      <c r="B129" s="7" t="s">
        <v>384</v>
      </c>
      <c r="C129" s="21" t="s">
        <v>385</v>
      </c>
      <c r="D129" s="21" t="s">
        <v>386</v>
      </c>
      <c r="E129" s="8">
        <v>2.4</v>
      </c>
      <c r="F129" s="8">
        <v>0</v>
      </c>
      <c r="G129" s="9">
        <v>2.4</v>
      </c>
    </row>
    <row r="130" spans="1:7" ht="39">
      <c r="A130" s="19">
        <f aca="true" t="shared" si="5" ref="A130:A140">A129+1</f>
        <v>3</v>
      </c>
      <c r="B130" s="7" t="s">
        <v>387</v>
      </c>
      <c r="C130" s="21" t="s">
        <v>388</v>
      </c>
      <c r="D130" s="21" t="s">
        <v>388</v>
      </c>
      <c r="E130" s="8">
        <v>4.5</v>
      </c>
      <c r="F130" s="8">
        <v>0</v>
      </c>
      <c r="G130" s="9">
        <v>4.5</v>
      </c>
    </row>
    <row r="131" spans="1:7" ht="26.25">
      <c r="A131" s="19">
        <f t="shared" si="5"/>
        <v>4</v>
      </c>
      <c r="B131" s="7" t="s">
        <v>389</v>
      </c>
      <c r="C131" s="21" t="s">
        <v>390</v>
      </c>
      <c r="D131" s="21" t="s">
        <v>390</v>
      </c>
      <c r="E131" s="8">
        <v>4</v>
      </c>
      <c r="F131" s="8">
        <v>0</v>
      </c>
      <c r="G131" s="9">
        <v>4</v>
      </c>
    </row>
    <row r="132" spans="1:7" ht="26.25">
      <c r="A132" s="19">
        <f t="shared" si="5"/>
        <v>5</v>
      </c>
      <c r="B132" s="7" t="s">
        <v>391</v>
      </c>
      <c r="C132" s="21" t="s">
        <v>392</v>
      </c>
      <c r="D132" s="21" t="s">
        <v>393</v>
      </c>
      <c r="E132" s="8">
        <v>16.7</v>
      </c>
      <c r="F132" s="8">
        <v>0</v>
      </c>
      <c r="G132" s="9">
        <v>16.7</v>
      </c>
    </row>
    <row r="133" spans="1:7" ht="26.25">
      <c r="A133" s="19">
        <f t="shared" si="5"/>
        <v>6</v>
      </c>
      <c r="B133" s="7" t="s">
        <v>394</v>
      </c>
      <c r="C133" s="21" t="s">
        <v>395</v>
      </c>
      <c r="D133" s="21" t="s">
        <v>395</v>
      </c>
      <c r="E133" s="8">
        <v>9</v>
      </c>
      <c r="F133" s="8">
        <v>0</v>
      </c>
      <c r="G133" s="9">
        <v>9</v>
      </c>
    </row>
    <row r="134" spans="1:7" ht="26.25">
      <c r="A134" s="19">
        <f t="shared" si="5"/>
        <v>7</v>
      </c>
      <c r="B134" s="7" t="s">
        <v>396</v>
      </c>
      <c r="C134" s="21" t="s">
        <v>397</v>
      </c>
      <c r="D134" s="21" t="s">
        <v>398</v>
      </c>
      <c r="E134" s="8">
        <v>16.1</v>
      </c>
      <c r="F134" s="8">
        <v>0</v>
      </c>
      <c r="G134" s="9">
        <v>16.1</v>
      </c>
    </row>
    <row r="135" spans="1:7" ht="26.25">
      <c r="A135" s="19">
        <f t="shared" si="5"/>
        <v>8</v>
      </c>
      <c r="B135" s="7" t="s">
        <v>399</v>
      </c>
      <c r="C135" s="21" t="s">
        <v>400</v>
      </c>
      <c r="D135" s="21" t="s">
        <v>400</v>
      </c>
      <c r="E135" s="8">
        <v>2.8</v>
      </c>
      <c r="F135" s="8">
        <v>0</v>
      </c>
      <c r="G135" s="9">
        <v>2.8</v>
      </c>
    </row>
    <row r="136" spans="1:7" ht="26.25">
      <c r="A136" s="19">
        <f t="shared" si="5"/>
        <v>9</v>
      </c>
      <c r="B136" s="7" t="s">
        <v>401</v>
      </c>
      <c r="C136" s="21" t="s">
        <v>402</v>
      </c>
      <c r="D136" s="21" t="s">
        <v>402</v>
      </c>
      <c r="E136" s="8">
        <v>1</v>
      </c>
      <c r="F136" s="8">
        <v>0</v>
      </c>
      <c r="G136" s="9">
        <v>1</v>
      </c>
    </row>
    <row r="137" spans="1:7" ht="26.25">
      <c r="A137" s="19">
        <f t="shared" si="5"/>
        <v>10</v>
      </c>
      <c r="B137" s="7" t="s">
        <v>234</v>
      </c>
      <c r="C137" s="21" t="s">
        <v>170</v>
      </c>
      <c r="D137" s="21" t="s">
        <v>170</v>
      </c>
      <c r="E137" s="8">
        <v>0</v>
      </c>
      <c r="F137" s="8">
        <v>0</v>
      </c>
      <c r="G137" s="9">
        <v>0</v>
      </c>
    </row>
    <row r="138" spans="1:7" ht="26.25">
      <c r="A138" s="19">
        <f t="shared" si="5"/>
        <v>11</v>
      </c>
      <c r="B138" s="7" t="s">
        <v>403</v>
      </c>
      <c r="C138" s="21" t="s">
        <v>74</v>
      </c>
      <c r="D138" s="21" t="s">
        <v>74</v>
      </c>
      <c r="E138" s="8">
        <v>10</v>
      </c>
      <c r="F138" s="8">
        <v>15</v>
      </c>
      <c r="G138" s="9">
        <v>25</v>
      </c>
    </row>
    <row r="139" spans="1:7" ht="39">
      <c r="A139" s="19">
        <f t="shared" si="5"/>
        <v>12</v>
      </c>
      <c r="B139" s="7" t="s">
        <v>404</v>
      </c>
      <c r="C139" s="21" t="s">
        <v>74</v>
      </c>
      <c r="D139" s="21" t="s">
        <v>74</v>
      </c>
      <c r="E139" s="8">
        <v>10</v>
      </c>
      <c r="F139" s="8">
        <v>15</v>
      </c>
      <c r="G139" s="9">
        <v>25</v>
      </c>
    </row>
    <row r="140" spans="1:7" ht="26.25">
      <c r="A140" s="19">
        <f t="shared" si="5"/>
        <v>13</v>
      </c>
      <c r="B140" s="7" t="s">
        <v>235</v>
      </c>
      <c r="C140" s="21" t="s">
        <v>169</v>
      </c>
      <c r="D140" s="21" t="s">
        <v>169</v>
      </c>
      <c r="E140" s="8">
        <v>0</v>
      </c>
      <c r="F140" s="8">
        <v>0</v>
      </c>
      <c r="G140" s="9">
        <v>0</v>
      </c>
    </row>
    <row r="141" spans="1:7" ht="15">
      <c r="A141" s="25"/>
      <c r="B141" s="86" t="s">
        <v>137</v>
      </c>
      <c r="C141" s="85"/>
      <c r="D141" s="85"/>
      <c r="E141" s="23">
        <v>79.8</v>
      </c>
      <c r="F141" s="23">
        <v>30</v>
      </c>
      <c r="G141" s="24">
        <v>109.8</v>
      </c>
    </row>
    <row r="142" spans="1:7" ht="39">
      <c r="A142" s="19">
        <v>1</v>
      </c>
      <c r="B142" s="7" t="s">
        <v>236</v>
      </c>
      <c r="C142" s="21" t="s">
        <v>174</v>
      </c>
      <c r="D142" s="21" t="s">
        <v>174</v>
      </c>
      <c r="E142" s="8">
        <v>0</v>
      </c>
      <c r="F142" s="8">
        <v>15</v>
      </c>
      <c r="G142" s="9">
        <v>15</v>
      </c>
    </row>
    <row r="143" spans="1:7" ht="26.25">
      <c r="A143" s="19">
        <f>A142+1</f>
        <v>2</v>
      </c>
      <c r="B143" s="7" t="s">
        <v>237</v>
      </c>
      <c r="C143" s="21" t="s">
        <v>175</v>
      </c>
      <c r="D143" s="21" t="s">
        <v>175</v>
      </c>
      <c r="E143" s="8">
        <v>0</v>
      </c>
      <c r="F143" s="8">
        <v>15</v>
      </c>
      <c r="G143" s="9">
        <v>15</v>
      </c>
    </row>
    <row r="144" spans="1:7" ht="39">
      <c r="A144" s="19">
        <f>A143+1</f>
        <v>3</v>
      </c>
      <c r="B144" s="7" t="s">
        <v>238</v>
      </c>
      <c r="C144" s="21" t="s">
        <v>173</v>
      </c>
      <c r="D144" s="21" t="s">
        <v>173</v>
      </c>
      <c r="E144" s="8">
        <v>0</v>
      </c>
      <c r="F144" s="8">
        <v>0</v>
      </c>
      <c r="G144" s="9">
        <v>0</v>
      </c>
    </row>
    <row r="145" spans="1:7" ht="26.25">
      <c r="A145" s="19">
        <f>A144+1</f>
        <v>4</v>
      </c>
      <c r="B145" s="7" t="s">
        <v>239</v>
      </c>
      <c r="C145" s="21" t="s">
        <v>172</v>
      </c>
      <c r="D145" s="21" t="s">
        <v>172</v>
      </c>
      <c r="E145" s="8">
        <v>0</v>
      </c>
      <c r="F145" s="8">
        <v>0</v>
      </c>
      <c r="G145" s="9">
        <v>0</v>
      </c>
    </row>
    <row r="146" spans="1:7" ht="26.25">
      <c r="A146" s="19">
        <f>A145+1</f>
        <v>5</v>
      </c>
      <c r="B146" s="7" t="s">
        <v>240</v>
      </c>
      <c r="C146" s="21" t="s">
        <v>241</v>
      </c>
      <c r="D146" s="21" t="s">
        <v>241</v>
      </c>
      <c r="E146" s="8">
        <v>0</v>
      </c>
      <c r="F146" s="8">
        <v>0</v>
      </c>
      <c r="G146" s="9">
        <v>0</v>
      </c>
    </row>
    <row r="147" spans="1:7" ht="26.25">
      <c r="A147" s="19">
        <f>A146+1</f>
        <v>6</v>
      </c>
      <c r="B147" s="7" t="s">
        <v>242</v>
      </c>
      <c r="C147" s="21" t="s">
        <v>176</v>
      </c>
      <c r="D147" s="21" t="s">
        <v>176</v>
      </c>
      <c r="E147" s="8">
        <v>0</v>
      </c>
      <c r="F147" s="8">
        <v>0</v>
      </c>
      <c r="G147" s="9">
        <v>0</v>
      </c>
    </row>
    <row r="148" spans="1:7" ht="39">
      <c r="A148" s="19">
        <f>A147+1</f>
        <v>7</v>
      </c>
      <c r="B148" s="7" t="s">
        <v>243</v>
      </c>
      <c r="C148" s="21" t="s">
        <v>171</v>
      </c>
      <c r="D148" s="21" t="s">
        <v>171</v>
      </c>
      <c r="E148" s="8">
        <v>0</v>
      </c>
      <c r="F148" s="8">
        <v>0</v>
      </c>
      <c r="G148" s="9">
        <v>0</v>
      </c>
    </row>
    <row r="149" spans="1:7" ht="15">
      <c r="A149" s="25"/>
      <c r="B149" s="86" t="s">
        <v>75</v>
      </c>
      <c r="C149" s="85"/>
      <c r="D149" s="85"/>
      <c r="E149" s="23">
        <v>0</v>
      </c>
      <c r="F149" s="23">
        <v>30</v>
      </c>
      <c r="G149" s="24">
        <v>30</v>
      </c>
    </row>
    <row r="150" spans="1:7" ht="15">
      <c r="A150" s="19">
        <v>1</v>
      </c>
      <c r="B150" s="7" t="s">
        <v>80</v>
      </c>
      <c r="C150" s="21" t="s">
        <v>81</v>
      </c>
      <c r="D150" s="21" t="s">
        <v>81</v>
      </c>
      <c r="E150" s="8">
        <v>0</v>
      </c>
      <c r="F150" s="8">
        <v>0</v>
      </c>
      <c r="G150" s="9">
        <v>0</v>
      </c>
    </row>
    <row r="151" spans="1:7" ht="15">
      <c r="A151" s="19">
        <f>A150+1</f>
        <v>2</v>
      </c>
      <c r="B151" s="7" t="s">
        <v>405</v>
      </c>
      <c r="C151" s="21" t="s">
        <v>79</v>
      </c>
      <c r="D151" s="21" t="s">
        <v>79</v>
      </c>
      <c r="E151" s="8">
        <v>0</v>
      </c>
      <c r="F151" s="8">
        <v>15</v>
      </c>
      <c r="G151" s="9">
        <v>15</v>
      </c>
    </row>
    <row r="152" spans="1:7" ht="15">
      <c r="A152" s="19">
        <f aca="true" t="shared" si="6" ref="A152:A162">A151+1</f>
        <v>3</v>
      </c>
      <c r="B152" s="7" t="s">
        <v>406</v>
      </c>
      <c r="C152" s="21" t="s">
        <v>407</v>
      </c>
      <c r="D152" s="21" t="s">
        <v>407</v>
      </c>
      <c r="E152" s="8">
        <v>0</v>
      </c>
      <c r="F152" s="8">
        <v>0</v>
      </c>
      <c r="G152" s="9">
        <v>0</v>
      </c>
    </row>
    <row r="153" spans="1:7" ht="15">
      <c r="A153" s="19">
        <f t="shared" si="6"/>
        <v>4</v>
      </c>
      <c r="B153" s="7" t="s">
        <v>406</v>
      </c>
      <c r="C153" s="21" t="s">
        <v>81</v>
      </c>
      <c r="D153" s="21" t="s">
        <v>408</v>
      </c>
      <c r="E153" s="8">
        <v>0</v>
      </c>
      <c r="F153" s="8">
        <v>0</v>
      </c>
      <c r="G153" s="9">
        <v>0</v>
      </c>
    </row>
    <row r="154" spans="1:7" ht="26.25">
      <c r="A154" s="19">
        <f t="shared" si="6"/>
        <v>5</v>
      </c>
      <c r="B154" s="7" t="s">
        <v>409</v>
      </c>
      <c r="C154" s="21" t="s">
        <v>78</v>
      </c>
      <c r="D154" s="21" t="s">
        <v>410</v>
      </c>
      <c r="E154" s="8">
        <v>0</v>
      </c>
      <c r="F154" s="8">
        <v>0</v>
      </c>
      <c r="G154" s="9">
        <v>0</v>
      </c>
    </row>
    <row r="155" spans="1:7" ht="26.25">
      <c r="A155" s="19">
        <f t="shared" si="6"/>
        <v>6</v>
      </c>
      <c r="B155" s="7" t="s">
        <v>411</v>
      </c>
      <c r="C155" s="21" t="s">
        <v>412</v>
      </c>
      <c r="D155" s="21" t="s">
        <v>412</v>
      </c>
      <c r="E155" s="8">
        <v>0</v>
      </c>
      <c r="F155" s="8">
        <v>0</v>
      </c>
      <c r="G155" s="9">
        <v>0</v>
      </c>
    </row>
    <row r="156" spans="1:7" ht="26.25">
      <c r="A156" s="19">
        <f t="shared" si="6"/>
        <v>7</v>
      </c>
      <c r="B156" s="7" t="s">
        <v>413</v>
      </c>
      <c r="C156" s="21" t="s">
        <v>77</v>
      </c>
      <c r="D156" s="21" t="s">
        <v>77</v>
      </c>
      <c r="E156" s="8">
        <v>20</v>
      </c>
      <c r="F156" s="8">
        <v>10</v>
      </c>
      <c r="G156" s="9">
        <v>30</v>
      </c>
    </row>
    <row r="157" spans="1:7" ht="26.25">
      <c r="A157" s="19">
        <f t="shared" si="6"/>
        <v>8</v>
      </c>
      <c r="B157" s="7" t="s">
        <v>414</v>
      </c>
      <c r="C157" s="21" t="s">
        <v>78</v>
      </c>
      <c r="D157" s="21" t="s">
        <v>415</v>
      </c>
      <c r="E157" s="8">
        <v>10</v>
      </c>
      <c r="F157" s="8">
        <v>10</v>
      </c>
      <c r="G157" s="9">
        <v>20</v>
      </c>
    </row>
    <row r="158" spans="1:7" ht="15">
      <c r="A158" s="19">
        <f t="shared" si="6"/>
        <v>9</v>
      </c>
      <c r="B158" s="7" t="s">
        <v>416</v>
      </c>
      <c r="C158" s="21" t="s">
        <v>417</v>
      </c>
      <c r="D158" s="21" t="s">
        <v>418</v>
      </c>
      <c r="E158" s="8">
        <v>0</v>
      </c>
      <c r="F158" s="8">
        <v>0</v>
      </c>
      <c r="G158" s="9">
        <v>0</v>
      </c>
    </row>
    <row r="159" spans="1:7" ht="15">
      <c r="A159" s="19">
        <f t="shared" si="6"/>
        <v>10</v>
      </c>
      <c r="B159" s="7" t="s">
        <v>419</v>
      </c>
      <c r="C159" s="21" t="s">
        <v>77</v>
      </c>
      <c r="D159" s="21" t="s">
        <v>77</v>
      </c>
      <c r="E159" s="8">
        <v>7.5</v>
      </c>
      <c r="F159" s="8">
        <v>10.6</v>
      </c>
      <c r="G159" s="9">
        <v>18.1</v>
      </c>
    </row>
    <row r="160" spans="1:7" ht="26.25">
      <c r="A160" s="19">
        <f t="shared" si="6"/>
        <v>11</v>
      </c>
      <c r="B160" s="7" t="s">
        <v>420</v>
      </c>
      <c r="C160" s="21" t="s">
        <v>78</v>
      </c>
      <c r="D160" s="21" t="s">
        <v>78</v>
      </c>
      <c r="E160" s="8">
        <v>0</v>
      </c>
      <c r="F160" s="8">
        <v>0</v>
      </c>
      <c r="G160" s="9">
        <v>0</v>
      </c>
    </row>
    <row r="161" spans="1:7" ht="15">
      <c r="A161" s="19">
        <f t="shared" si="6"/>
        <v>12</v>
      </c>
      <c r="B161" s="7" t="s">
        <v>11</v>
      </c>
      <c r="C161" s="21" t="s">
        <v>78</v>
      </c>
      <c r="D161" s="21" t="s">
        <v>78</v>
      </c>
      <c r="E161" s="8">
        <v>0.7</v>
      </c>
      <c r="F161" s="8">
        <v>0.8</v>
      </c>
      <c r="G161" s="9">
        <v>1.5</v>
      </c>
    </row>
    <row r="162" spans="1:7" ht="15">
      <c r="A162" s="19">
        <f t="shared" si="6"/>
        <v>13</v>
      </c>
      <c r="B162" s="7" t="s">
        <v>76</v>
      </c>
      <c r="C162" s="21" t="s">
        <v>77</v>
      </c>
      <c r="D162" s="21" t="s">
        <v>77</v>
      </c>
      <c r="E162" s="8">
        <v>0</v>
      </c>
      <c r="F162" s="8">
        <v>8</v>
      </c>
      <c r="G162" s="9">
        <v>8</v>
      </c>
    </row>
    <row r="163" spans="1:7" ht="15">
      <c r="A163" s="25"/>
      <c r="B163" s="86" t="s">
        <v>574</v>
      </c>
      <c r="C163" s="85"/>
      <c r="D163" s="85"/>
      <c r="E163" s="23">
        <v>38.2</v>
      </c>
      <c r="F163" s="23">
        <v>54.4</v>
      </c>
      <c r="G163" s="24">
        <v>92.6</v>
      </c>
    </row>
    <row r="164" spans="1:7" ht="26.25">
      <c r="A164" s="19">
        <v>1</v>
      </c>
      <c r="B164" s="7" t="s">
        <v>421</v>
      </c>
      <c r="C164" s="21" t="s">
        <v>422</v>
      </c>
      <c r="D164" s="21" t="s">
        <v>422</v>
      </c>
      <c r="E164" s="8">
        <v>0</v>
      </c>
      <c r="F164" s="8">
        <v>0</v>
      </c>
      <c r="G164" s="9">
        <v>0</v>
      </c>
    </row>
    <row r="165" spans="1:7" ht="26.25">
      <c r="A165" s="19">
        <f>A164+1</f>
        <v>2</v>
      </c>
      <c r="B165" s="7" t="s">
        <v>423</v>
      </c>
      <c r="C165" s="21" t="s">
        <v>424</v>
      </c>
      <c r="D165" s="21" t="s">
        <v>424</v>
      </c>
      <c r="E165" s="8">
        <v>45</v>
      </c>
      <c r="F165" s="8">
        <v>30</v>
      </c>
      <c r="G165" s="9">
        <v>75</v>
      </c>
    </row>
    <row r="166" spans="1:7" ht="26.25">
      <c r="A166" s="19">
        <f>A165+1</f>
        <v>3</v>
      </c>
      <c r="B166" s="7" t="s">
        <v>425</v>
      </c>
      <c r="C166" s="21" t="s">
        <v>426</v>
      </c>
      <c r="D166" s="21" t="s">
        <v>426</v>
      </c>
      <c r="E166" s="8">
        <v>0</v>
      </c>
      <c r="F166" s="8">
        <v>0</v>
      </c>
      <c r="G166" s="9">
        <v>0</v>
      </c>
    </row>
    <row r="167" spans="1:7" ht="26.25">
      <c r="A167" s="19">
        <f>A166+1</f>
        <v>4</v>
      </c>
      <c r="B167" s="7" t="s">
        <v>427</v>
      </c>
      <c r="C167" s="21" t="s">
        <v>428</v>
      </c>
      <c r="D167" s="21" t="s">
        <v>428</v>
      </c>
      <c r="E167" s="8">
        <v>0</v>
      </c>
      <c r="F167" s="8">
        <v>0</v>
      </c>
      <c r="G167" s="9">
        <v>0</v>
      </c>
    </row>
    <row r="168" spans="1:7" ht="15">
      <c r="A168" s="25"/>
      <c r="B168" s="86" t="s">
        <v>82</v>
      </c>
      <c r="C168" s="85"/>
      <c r="D168" s="85"/>
      <c r="E168" s="23">
        <v>45</v>
      </c>
      <c r="F168" s="23">
        <v>30</v>
      </c>
      <c r="G168" s="24">
        <v>75</v>
      </c>
    </row>
    <row r="169" spans="1:7" ht="39">
      <c r="A169" s="33">
        <v>1</v>
      </c>
      <c r="B169" s="34" t="s">
        <v>429</v>
      </c>
      <c r="C169" s="34" t="s">
        <v>577</v>
      </c>
      <c r="D169" s="34" t="s">
        <v>577</v>
      </c>
      <c r="E169" s="35">
        <v>0</v>
      </c>
      <c r="F169" s="35">
        <v>0</v>
      </c>
      <c r="G169" s="9">
        <v>0</v>
      </c>
    </row>
    <row r="170" spans="1:7" ht="39">
      <c r="A170" s="33">
        <v>3</v>
      </c>
      <c r="B170" s="34" t="s">
        <v>430</v>
      </c>
      <c r="C170" s="34" t="s">
        <v>578</v>
      </c>
      <c r="D170" s="34" t="s">
        <v>578</v>
      </c>
      <c r="E170" s="35">
        <v>0</v>
      </c>
      <c r="F170" s="35">
        <v>0</v>
      </c>
      <c r="G170" s="9">
        <v>0</v>
      </c>
    </row>
    <row r="171" spans="1:7" ht="39">
      <c r="A171" s="33">
        <v>4</v>
      </c>
      <c r="B171" s="34" t="s">
        <v>431</v>
      </c>
      <c r="C171" s="34" t="s">
        <v>579</v>
      </c>
      <c r="D171" s="34" t="s">
        <v>579</v>
      </c>
      <c r="E171" s="35">
        <v>0</v>
      </c>
      <c r="F171" s="35">
        <v>0</v>
      </c>
      <c r="G171" s="9">
        <v>0</v>
      </c>
    </row>
    <row r="172" spans="1:7" ht="39">
      <c r="A172" s="33">
        <v>5</v>
      </c>
      <c r="B172" s="34" t="s">
        <v>432</v>
      </c>
      <c r="C172" s="34" t="s">
        <v>580</v>
      </c>
      <c r="D172" s="34" t="s">
        <v>580</v>
      </c>
      <c r="E172" s="35">
        <v>0</v>
      </c>
      <c r="F172" s="35">
        <v>0</v>
      </c>
      <c r="G172" s="9">
        <v>0</v>
      </c>
    </row>
    <row r="173" spans="1:7" ht="39">
      <c r="A173" s="33">
        <v>6</v>
      </c>
      <c r="B173" s="34" t="s">
        <v>433</v>
      </c>
      <c r="C173" s="34" t="s">
        <v>581</v>
      </c>
      <c r="D173" s="34" t="s">
        <v>581</v>
      </c>
      <c r="E173" s="35">
        <v>11</v>
      </c>
      <c r="F173" s="35">
        <v>0</v>
      </c>
      <c r="G173" s="9">
        <v>11</v>
      </c>
    </row>
    <row r="174" spans="1:7" ht="26.25">
      <c r="A174" s="33">
        <v>7</v>
      </c>
      <c r="B174" s="34" t="s">
        <v>434</v>
      </c>
      <c r="C174" s="34" t="s">
        <v>582</v>
      </c>
      <c r="D174" s="34" t="s">
        <v>582</v>
      </c>
      <c r="E174" s="35">
        <v>0</v>
      </c>
      <c r="F174" s="35">
        <v>0</v>
      </c>
      <c r="G174" s="9">
        <v>0</v>
      </c>
    </row>
    <row r="175" spans="1:7" ht="26.25">
      <c r="A175" s="33">
        <v>8</v>
      </c>
      <c r="B175" s="34" t="s">
        <v>435</v>
      </c>
      <c r="C175" s="34" t="s">
        <v>583</v>
      </c>
      <c r="D175" s="34" t="s">
        <v>583</v>
      </c>
      <c r="E175" s="35">
        <v>0</v>
      </c>
      <c r="F175" s="35">
        <v>0</v>
      </c>
      <c r="G175" s="9">
        <v>0</v>
      </c>
    </row>
    <row r="176" spans="1:7" ht="26.25">
      <c r="A176" s="33">
        <v>9</v>
      </c>
      <c r="B176" s="34" t="s">
        <v>436</v>
      </c>
      <c r="C176" s="34" t="s">
        <v>584</v>
      </c>
      <c r="D176" s="34" t="s">
        <v>584</v>
      </c>
      <c r="E176" s="35">
        <v>0</v>
      </c>
      <c r="F176" s="35">
        <v>0</v>
      </c>
      <c r="G176" s="9">
        <v>0</v>
      </c>
    </row>
    <row r="177" spans="1:7" ht="26.25">
      <c r="A177" s="33">
        <v>10</v>
      </c>
      <c r="B177" s="34" t="s">
        <v>437</v>
      </c>
      <c r="C177" s="34" t="s">
        <v>177</v>
      </c>
      <c r="D177" s="34" t="s">
        <v>177</v>
      </c>
      <c r="E177" s="35">
        <v>0</v>
      </c>
      <c r="F177" s="35">
        <v>0</v>
      </c>
      <c r="G177" s="9">
        <v>0</v>
      </c>
    </row>
    <row r="178" spans="1:7" ht="26.25">
      <c r="A178" s="33">
        <v>11</v>
      </c>
      <c r="B178" s="34" t="s">
        <v>438</v>
      </c>
      <c r="C178" s="34" t="s">
        <v>585</v>
      </c>
      <c r="D178" s="34" t="s">
        <v>585</v>
      </c>
      <c r="E178" s="35">
        <v>0</v>
      </c>
      <c r="F178" s="35">
        <v>0</v>
      </c>
      <c r="G178" s="9">
        <v>0</v>
      </c>
    </row>
    <row r="179" spans="1:7" ht="26.25">
      <c r="A179" s="33">
        <v>12</v>
      </c>
      <c r="B179" s="34" t="s">
        <v>439</v>
      </c>
      <c r="C179" s="34" t="s">
        <v>586</v>
      </c>
      <c r="D179" s="34" t="s">
        <v>586</v>
      </c>
      <c r="E179" s="35">
        <v>0</v>
      </c>
      <c r="F179" s="35">
        <v>0</v>
      </c>
      <c r="G179" s="9">
        <v>0</v>
      </c>
    </row>
    <row r="180" spans="1:7" ht="26.25">
      <c r="A180" s="33">
        <v>13</v>
      </c>
      <c r="B180" s="34" t="s">
        <v>440</v>
      </c>
      <c r="C180" s="34" t="s">
        <v>587</v>
      </c>
      <c r="D180" s="34" t="s">
        <v>587</v>
      </c>
      <c r="E180" s="35">
        <v>0</v>
      </c>
      <c r="F180" s="35">
        <v>0</v>
      </c>
      <c r="G180" s="9">
        <v>0</v>
      </c>
    </row>
    <row r="181" spans="1:7" ht="39">
      <c r="A181" s="33">
        <v>14</v>
      </c>
      <c r="B181" s="34" t="s">
        <v>441</v>
      </c>
      <c r="C181" s="34" t="s">
        <v>186</v>
      </c>
      <c r="D181" s="34" t="s">
        <v>186</v>
      </c>
      <c r="E181" s="35">
        <v>0</v>
      </c>
      <c r="F181" s="35">
        <v>0</v>
      </c>
      <c r="G181" s="9">
        <v>0</v>
      </c>
    </row>
    <row r="182" spans="1:7" ht="26.25">
      <c r="A182" s="33">
        <v>15</v>
      </c>
      <c r="B182" s="34" t="s">
        <v>442</v>
      </c>
      <c r="C182" s="34" t="s">
        <v>588</v>
      </c>
      <c r="D182" s="34" t="s">
        <v>588</v>
      </c>
      <c r="E182" s="35">
        <v>0</v>
      </c>
      <c r="F182" s="35">
        <v>0</v>
      </c>
      <c r="G182" s="9">
        <v>0</v>
      </c>
    </row>
    <row r="183" spans="1:7" ht="26.25">
      <c r="A183" s="33">
        <v>16</v>
      </c>
      <c r="B183" s="34" t="s">
        <v>443</v>
      </c>
      <c r="C183" s="34" t="s">
        <v>589</v>
      </c>
      <c r="D183" s="34" t="s">
        <v>589</v>
      </c>
      <c r="E183" s="35">
        <v>0</v>
      </c>
      <c r="F183" s="35">
        <v>0</v>
      </c>
      <c r="G183" s="9">
        <v>0</v>
      </c>
    </row>
    <row r="184" spans="1:7" ht="26.25">
      <c r="A184" s="33">
        <v>17</v>
      </c>
      <c r="B184" s="34" t="s">
        <v>444</v>
      </c>
      <c r="C184" s="34" t="s">
        <v>590</v>
      </c>
      <c r="D184" s="34" t="s">
        <v>590</v>
      </c>
      <c r="E184" s="35">
        <v>0</v>
      </c>
      <c r="F184" s="35">
        <v>0</v>
      </c>
      <c r="G184" s="9">
        <v>0</v>
      </c>
    </row>
    <row r="185" spans="1:7" ht="39">
      <c r="A185" s="33">
        <v>18</v>
      </c>
      <c r="B185" s="34" t="s">
        <v>445</v>
      </c>
      <c r="C185" s="34" t="s">
        <v>183</v>
      </c>
      <c r="D185" s="34" t="s">
        <v>183</v>
      </c>
      <c r="E185" s="35">
        <v>0</v>
      </c>
      <c r="F185" s="35">
        <v>0</v>
      </c>
      <c r="G185" s="9">
        <v>0</v>
      </c>
    </row>
    <row r="186" spans="1:7" ht="39">
      <c r="A186" s="33">
        <v>19</v>
      </c>
      <c r="B186" s="34" t="s">
        <v>446</v>
      </c>
      <c r="C186" s="34" t="s">
        <v>591</v>
      </c>
      <c r="D186" s="34" t="s">
        <v>591</v>
      </c>
      <c r="E186" s="35">
        <v>0</v>
      </c>
      <c r="F186" s="35">
        <v>0</v>
      </c>
      <c r="G186" s="9">
        <v>0</v>
      </c>
    </row>
    <row r="187" spans="1:7" ht="39">
      <c r="A187" s="33">
        <v>20</v>
      </c>
      <c r="B187" s="34" t="s">
        <v>447</v>
      </c>
      <c r="C187" s="34" t="s">
        <v>178</v>
      </c>
      <c r="D187" s="34" t="s">
        <v>178</v>
      </c>
      <c r="E187" s="35">
        <v>0</v>
      </c>
      <c r="F187" s="35">
        <v>0</v>
      </c>
      <c r="G187" s="9">
        <v>0</v>
      </c>
    </row>
    <row r="188" spans="1:7" ht="39">
      <c r="A188" s="33">
        <v>21</v>
      </c>
      <c r="B188" s="34" t="s">
        <v>448</v>
      </c>
      <c r="C188" s="34" t="s">
        <v>592</v>
      </c>
      <c r="D188" s="34" t="s">
        <v>592</v>
      </c>
      <c r="E188" s="35">
        <v>8</v>
      </c>
      <c r="F188" s="35">
        <v>0</v>
      </c>
      <c r="G188" s="9">
        <v>8</v>
      </c>
    </row>
    <row r="189" spans="1:7" ht="51.75">
      <c r="A189" s="33">
        <v>22</v>
      </c>
      <c r="B189" s="34" t="s">
        <v>449</v>
      </c>
      <c r="C189" s="34" t="s">
        <v>593</v>
      </c>
      <c r="D189" s="34" t="s">
        <v>593</v>
      </c>
      <c r="E189" s="35">
        <v>0</v>
      </c>
      <c r="F189" s="35">
        <v>0</v>
      </c>
      <c r="G189" s="9">
        <v>0</v>
      </c>
    </row>
    <row r="190" spans="1:7" ht="39">
      <c r="A190" s="33">
        <v>23</v>
      </c>
      <c r="B190" s="34" t="s">
        <v>450</v>
      </c>
      <c r="C190" s="34" t="s">
        <v>594</v>
      </c>
      <c r="D190" s="34" t="s">
        <v>594</v>
      </c>
      <c r="E190" s="35">
        <v>0</v>
      </c>
      <c r="F190" s="35">
        <v>0</v>
      </c>
      <c r="G190" s="9">
        <v>0</v>
      </c>
    </row>
    <row r="191" spans="1:7" ht="39">
      <c r="A191" s="33">
        <v>24</v>
      </c>
      <c r="B191" s="34" t="s">
        <v>451</v>
      </c>
      <c r="C191" s="34" t="s">
        <v>180</v>
      </c>
      <c r="D191" s="34" t="s">
        <v>180</v>
      </c>
      <c r="E191" s="35">
        <v>0</v>
      </c>
      <c r="F191" s="35">
        <v>0</v>
      </c>
      <c r="G191" s="9">
        <v>0</v>
      </c>
    </row>
    <row r="192" spans="1:7" ht="39">
      <c r="A192" s="33">
        <v>25</v>
      </c>
      <c r="B192" s="34" t="s">
        <v>451</v>
      </c>
      <c r="C192" s="34" t="s">
        <v>595</v>
      </c>
      <c r="D192" s="34" t="s">
        <v>595</v>
      </c>
      <c r="E192" s="35">
        <v>0</v>
      </c>
      <c r="F192" s="35">
        <v>0</v>
      </c>
      <c r="G192" s="9">
        <v>0</v>
      </c>
    </row>
    <row r="193" spans="1:7" ht="39">
      <c r="A193" s="33">
        <v>26</v>
      </c>
      <c r="B193" s="34" t="s">
        <v>452</v>
      </c>
      <c r="C193" s="34" t="s">
        <v>596</v>
      </c>
      <c r="D193" s="34" t="s">
        <v>596</v>
      </c>
      <c r="E193" s="35">
        <v>0</v>
      </c>
      <c r="F193" s="35">
        <v>0</v>
      </c>
      <c r="G193" s="9">
        <v>0</v>
      </c>
    </row>
    <row r="194" spans="1:7" ht="51.75">
      <c r="A194" s="33">
        <v>27</v>
      </c>
      <c r="B194" s="34" t="s">
        <v>453</v>
      </c>
      <c r="C194" s="34" t="s">
        <v>597</v>
      </c>
      <c r="D194" s="34" t="s">
        <v>597</v>
      </c>
      <c r="E194" s="35">
        <v>8</v>
      </c>
      <c r="F194" s="35">
        <v>0</v>
      </c>
      <c r="G194" s="9">
        <v>8</v>
      </c>
    </row>
    <row r="195" spans="1:7" ht="39">
      <c r="A195" s="33">
        <v>28</v>
      </c>
      <c r="B195" s="34" t="s">
        <v>454</v>
      </c>
      <c r="C195" s="34" t="s">
        <v>598</v>
      </c>
      <c r="D195" s="34" t="s">
        <v>598</v>
      </c>
      <c r="E195" s="35">
        <v>0</v>
      </c>
      <c r="F195" s="35">
        <v>0</v>
      </c>
      <c r="G195" s="9">
        <v>0</v>
      </c>
    </row>
    <row r="196" spans="1:7" ht="39">
      <c r="A196" s="33">
        <v>29</v>
      </c>
      <c r="B196" s="34" t="s">
        <v>455</v>
      </c>
      <c r="C196" s="34" t="s">
        <v>599</v>
      </c>
      <c r="D196" s="34" t="s">
        <v>599</v>
      </c>
      <c r="E196" s="35">
        <v>0</v>
      </c>
      <c r="F196" s="35">
        <v>0</v>
      </c>
      <c r="G196" s="9">
        <v>0</v>
      </c>
    </row>
    <row r="197" spans="1:7" ht="39">
      <c r="A197" s="33">
        <v>30</v>
      </c>
      <c r="B197" s="34" t="s">
        <v>456</v>
      </c>
      <c r="C197" s="34" t="s">
        <v>184</v>
      </c>
      <c r="D197" s="34" t="s">
        <v>184</v>
      </c>
      <c r="E197" s="35">
        <v>0</v>
      </c>
      <c r="F197" s="35">
        <v>0</v>
      </c>
      <c r="G197" s="9">
        <v>0</v>
      </c>
    </row>
    <row r="198" spans="1:7" ht="51.75">
      <c r="A198" s="33">
        <v>31</v>
      </c>
      <c r="B198" s="34" t="s">
        <v>457</v>
      </c>
      <c r="C198" s="34" t="s">
        <v>600</v>
      </c>
      <c r="D198" s="34" t="s">
        <v>600</v>
      </c>
      <c r="E198" s="35">
        <v>0</v>
      </c>
      <c r="F198" s="35">
        <v>0</v>
      </c>
      <c r="G198" s="9">
        <v>0</v>
      </c>
    </row>
    <row r="199" spans="1:7" ht="39">
      <c r="A199" s="33">
        <v>32</v>
      </c>
      <c r="B199" s="34" t="s">
        <v>458</v>
      </c>
      <c r="C199" s="34" t="s">
        <v>601</v>
      </c>
      <c r="D199" s="34" t="s">
        <v>601</v>
      </c>
      <c r="E199" s="35">
        <v>13.4</v>
      </c>
      <c r="F199" s="35">
        <v>0</v>
      </c>
      <c r="G199" s="9">
        <v>13.4</v>
      </c>
    </row>
    <row r="200" spans="1:7" ht="39">
      <c r="A200" s="33">
        <v>33</v>
      </c>
      <c r="B200" s="34" t="s">
        <v>459</v>
      </c>
      <c r="C200" s="34" t="s">
        <v>179</v>
      </c>
      <c r="D200" s="34" t="s">
        <v>179</v>
      </c>
      <c r="E200" s="35">
        <v>1</v>
      </c>
      <c r="F200" s="35">
        <v>0</v>
      </c>
      <c r="G200" s="9">
        <v>1</v>
      </c>
    </row>
    <row r="201" spans="1:7" ht="39">
      <c r="A201" s="33">
        <v>34</v>
      </c>
      <c r="B201" s="34" t="s">
        <v>460</v>
      </c>
      <c r="C201" s="34" t="s">
        <v>187</v>
      </c>
      <c r="D201" s="34" t="s">
        <v>187</v>
      </c>
      <c r="E201" s="35">
        <v>20</v>
      </c>
      <c r="F201" s="35">
        <v>0</v>
      </c>
      <c r="G201" s="9">
        <v>20</v>
      </c>
    </row>
    <row r="202" spans="1:7" ht="51.75">
      <c r="A202" s="33">
        <v>35</v>
      </c>
      <c r="B202" s="34" t="s">
        <v>461</v>
      </c>
      <c r="C202" s="34" t="s">
        <v>602</v>
      </c>
      <c r="D202" s="34" t="s">
        <v>602</v>
      </c>
      <c r="E202" s="35">
        <v>47.5</v>
      </c>
      <c r="F202" s="35">
        <v>0</v>
      </c>
      <c r="G202" s="9">
        <v>47.5</v>
      </c>
    </row>
    <row r="203" spans="1:7" ht="51.75">
      <c r="A203" s="33">
        <v>36</v>
      </c>
      <c r="B203" s="34" t="s">
        <v>462</v>
      </c>
      <c r="C203" s="34" t="s">
        <v>603</v>
      </c>
      <c r="D203" s="34" t="s">
        <v>603</v>
      </c>
      <c r="E203" s="35">
        <v>47.5</v>
      </c>
      <c r="F203" s="35">
        <v>0</v>
      </c>
      <c r="G203" s="9">
        <v>47.5</v>
      </c>
    </row>
    <row r="204" spans="1:7" ht="26.25">
      <c r="A204" s="33">
        <v>37</v>
      </c>
      <c r="B204" s="34" t="s">
        <v>463</v>
      </c>
      <c r="C204" s="34" t="s">
        <v>604</v>
      </c>
      <c r="D204" s="34" t="s">
        <v>604</v>
      </c>
      <c r="E204" s="35">
        <v>0</v>
      </c>
      <c r="F204" s="35">
        <v>0</v>
      </c>
      <c r="G204" s="9">
        <v>0</v>
      </c>
    </row>
    <row r="205" spans="1:7" ht="26.25">
      <c r="A205" s="33">
        <v>38</v>
      </c>
      <c r="B205" s="34" t="s">
        <v>464</v>
      </c>
      <c r="C205" s="34" t="s">
        <v>605</v>
      </c>
      <c r="D205" s="34" t="s">
        <v>605</v>
      </c>
      <c r="E205" s="35">
        <v>0</v>
      </c>
      <c r="F205" s="35">
        <v>0</v>
      </c>
      <c r="G205" s="9">
        <v>0</v>
      </c>
    </row>
    <row r="206" spans="1:7" ht="26.25">
      <c r="A206" s="33">
        <v>39</v>
      </c>
      <c r="B206" s="34" t="s">
        <v>465</v>
      </c>
      <c r="C206" s="34" t="s">
        <v>606</v>
      </c>
      <c r="D206" s="34" t="s">
        <v>606</v>
      </c>
      <c r="E206" s="35">
        <v>0</v>
      </c>
      <c r="F206" s="35">
        <v>0</v>
      </c>
      <c r="G206" s="9">
        <v>0</v>
      </c>
    </row>
    <row r="207" spans="1:7" ht="26.25">
      <c r="A207" s="33">
        <v>40</v>
      </c>
      <c r="B207" s="34" t="s">
        <v>466</v>
      </c>
      <c r="C207" s="34" t="s">
        <v>607</v>
      </c>
      <c r="D207" s="34" t="s">
        <v>607</v>
      </c>
      <c r="E207" s="35">
        <v>0</v>
      </c>
      <c r="F207" s="35">
        <v>0</v>
      </c>
      <c r="G207" s="9">
        <v>0</v>
      </c>
    </row>
    <row r="208" spans="1:7" ht="51" customHeight="1">
      <c r="A208" s="33">
        <v>41</v>
      </c>
      <c r="B208" s="34" t="s">
        <v>467</v>
      </c>
      <c r="C208" s="34" t="s">
        <v>608</v>
      </c>
      <c r="D208" s="34" t="s">
        <v>608</v>
      </c>
      <c r="E208" s="35">
        <v>0</v>
      </c>
      <c r="F208" s="35">
        <v>0</v>
      </c>
      <c r="G208" s="9">
        <v>0</v>
      </c>
    </row>
    <row r="209" spans="1:7" ht="26.25">
      <c r="A209" s="33">
        <v>42</v>
      </c>
      <c r="B209" s="34" t="s">
        <v>468</v>
      </c>
      <c r="C209" s="34" t="s">
        <v>609</v>
      </c>
      <c r="D209" s="34" t="s">
        <v>609</v>
      </c>
      <c r="E209" s="35">
        <v>0</v>
      </c>
      <c r="F209" s="35">
        <v>0</v>
      </c>
      <c r="G209" s="9">
        <v>0</v>
      </c>
    </row>
    <row r="210" spans="1:7" ht="26.25">
      <c r="A210" s="33">
        <v>43</v>
      </c>
      <c r="B210" s="34" t="s">
        <v>469</v>
      </c>
      <c r="C210" s="34" t="s">
        <v>610</v>
      </c>
      <c r="D210" s="34" t="s">
        <v>610</v>
      </c>
      <c r="E210" s="35">
        <v>0</v>
      </c>
      <c r="F210" s="35">
        <v>0</v>
      </c>
      <c r="G210" s="9">
        <v>0</v>
      </c>
    </row>
    <row r="211" spans="1:7" ht="26.25">
      <c r="A211" s="33">
        <v>44</v>
      </c>
      <c r="B211" s="34" t="s">
        <v>470</v>
      </c>
      <c r="C211" s="34" t="s">
        <v>185</v>
      </c>
      <c r="D211" s="34" t="s">
        <v>185</v>
      </c>
      <c r="E211" s="35">
        <v>0</v>
      </c>
      <c r="F211" s="35">
        <v>0</v>
      </c>
      <c r="G211" s="9">
        <v>0</v>
      </c>
    </row>
    <row r="212" spans="1:7" ht="64.5">
      <c r="A212" s="33">
        <v>45</v>
      </c>
      <c r="B212" s="34" t="s">
        <v>471</v>
      </c>
      <c r="C212" s="34" t="s">
        <v>611</v>
      </c>
      <c r="D212" s="34" t="s">
        <v>611</v>
      </c>
      <c r="E212" s="35">
        <v>0</v>
      </c>
      <c r="F212" s="35">
        <v>0</v>
      </c>
      <c r="G212" s="9">
        <v>0</v>
      </c>
    </row>
    <row r="213" spans="1:7" ht="51.75">
      <c r="A213" s="33">
        <v>46</v>
      </c>
      <c r="B213" s="34" t="s">
        <v>472</v>
      </c>
      <c r="C213" s="34" t="s">
        <v>182</v>
      </c>
      <c r="D213" s="34" t="s">
        <v>182</v>
      </c>
      <c r="E213" s="35">
        <v>0</v>
      </c>
      <c r="F213" s="35">
        <v>0</v>
      </c>
      <c r="G213" s="9">
        <v>0</v>
      </c>
    </row>
    <row r="214" spans="1:7" ht="39">
      <c r="A214" s="33">
        <v>47</v>
      </c>
      <c r="B214" s="34" t="s">
        <v>473</v>
      </c>
      <c r="C214" s="34" t="s">
        <v>181</v>
      </c>
      <c r="D214" s="34" t="s">
        <v>181</v>
      </c>
      <c r="E214" s="35">
        <v>0</v>
      </c>
      <c r="F214" s="35">
        <v>0</v>
      </c>
      <c r="G214" s="9">
        <v>0</v>
      </c>
    </row>
    <row r="215" spans="1:7" ht="15">
      <c r="A215" s="25"/>
      <c r="B215" s="86" t="s">
        <v>83</v>
      </c>
      <c r="C215" s="86"/>
      <c r="D215" s="86"/>
      <c r="E215" s="23">
        <v>156.4</v>
      </c>
      <c r="F215" s="23">
        <v>0</v>
      </c>
      <c r="G215" s="24">
        <v>156.4</v>
      </c>
    </row>
    <row r="216" spans="1:7" ht="39">
      <c r="A216" s="19">
        <v>1</v>
      </c>
      <c r="B216" s="7" t="s">
        <v>474</v>
      </c>
      <c r="C216" s="21" t="s">
        <v>475</v>
      </c>
      <c r="D216" s="21" t="s">
        <v>475</v>
      </c>
      <c r="E216" s="8">
        <v>0</v>
      </c>
      <c r="F216" s="8">
        <v>0</v>
      </c>
      <c r="G216" s="9">
        <v>0</v>
      </c>
    </row>
    <row r="217" spans="1:7" ht="26.25">
      <c r="A217" s="19">
        <f>A216+1</f>
        <v>2</v>
      </c>
      <c r="B217" s="7" t="s">
        <v>476</v>
      </c>
      <c r="C217" s="21" t="s">
        <v>477</v>
      </c>
      <c r="D217" s="21" t="s">
        <v>477</v>
      </c>
      <c r="E217" s="8">
        <v>83.37</v>
      </c>
      <c r="F217" s="8">
        <v>30</v>
      </c>
      <c r="G217" s="9">
        <v>113.37</v>
      </c>
    </row>
    <row r="218" spans="1:7" ht="26.25">
      <c r="A218" s="19">
        <f>A217+1</f>
        <v>3</v>
      </c>
      <c r="B218" s="7" t="s">
        <v>478</v>
      </c>
      <c r="C218" s="21" t="s">
        <v>479</v>
      </c>
      <c r="D218" s="21" t="s">
        <v>479</v>
      </c>
      <c r="E218" s="8">
        <v>0</v>
      </c>
      <c r="F218" s="8">
        <v>0</v>
      </c>
      <c r="G218" s="9">
        <v>0</v>
      </c>
    </row>
    <row r="219" spans="1:7" ht="26.25">
      <c r="A219" s="19">
        <f>A218+1</f>
        <v>4</v>
      </c>
      <c r="B219" s="7" t="s">
        <v>478</v>
      </c>
      <c r="C219" s="21" t="s">
        <v>84</v>
      </c>
      <c r="D219" s="21" t="s">
        <v>84</v>
      </c>
      <c r="E219" s="8">
        <v>38</v>
      </c>
      <c r="F219" s="8">
        <v>40</v>
      </c>
      <c r="G219" s="9">
        <v>78</v>
      </c>
    </row>
    <row r="220" spans="1:7" ht="26.25">
      <c r="A220" s="19">
        <f>A219+1</f>
        <v>5</v>
      </c>
      <c r="B220" s="7" t="s">
        <v>480</v>
      </c>
      <c r="C220" s="21" t="s">
        <v>481</v>
      </c>
      <c r="D220" s="21" t="s">
        <v>481</v>
      </c>
      <c r="E220" s="8">
        <v>0</v>
      </c>
      <c r="F220" s="8">
        <v>0</v>
      </c>
      <c r="G220" s="9">
        <v>0</v>
      </c>
    </row>
    <row r="221" spans="1:7" ht="15">
      <c r="A221" s="25"/>
      <c r="B221" s="86" t="s">
        <v>138</v>
      </c>
      <c r="C221" s="85"/>
      <c r="D221" s="85"/>
      <c r="E221" s="23">
        <v>121.37</v>
      </c>
      <c r="F221" s="23">
        <v>70</v>
      </c>
      <c r="G221" s="24">
        <v>191.37</v>
      </c>
    </row>
    <row r="222" spans="1:7" ht="51.75">
      <c r="A222" s="19">
        <v>1</v>
      </c>
      <c r="B222" s="7" t="s">
        <v>244</v>
      </c>
      <c r="C222" s="21" t="s">
        <v>189</v>
      </c>
      <c r="D222" s="21" t="s">
        <v>189</v>
      </c>
      <c r="E222" s="8">
        <v>25</v>
      </c>
      <c r="F222" s="8">
        <v>0</v>
      </c>
      <c r="G222" s="9">
        <v>25</v>
      </c>
    </row>
    <row r="223" spans="1:7" ht="26.25">
      <c r="A223" s="19">
        <f>A222+1</f>
        <v>2</v>
      </c>
      <c r="B223" s="7" t="s">
        <v>245</v>
      </c>
      <c r="C223" s="21" t="s">
        <v>192</v>
      </c>
      <c r="D223" s="21" t="s">
        <v>192</v>
      </c>
      <c r="E223" s="8">
        <v>14</v>
      </c>
      <c r="F223" s="8">
        <v>16</v>
      </c>
      <c r="G223" s="9">
        <v>30</v>
      </c>
    </row>
    <row r="224" spans="1:7" ht="26.25">
      <c r="A224" s="19">
        <f>A223+1</f>
        <v>3</v>
      </c>
      <c r="B224" s="7" t="s">
        <v>85</v>
      </c>
      <c r="C224" s="21" t="s">
        <v>86</v>
      </c>
      <c r="D224" s="21" t="s">
        <v>86</v>
      </c>
      <c r="E224" s="8">
        <v>30</v>
      </c>
      <c r="F224" s="8">
        <v>19</v>
      </c>
      <c r="G224" s="9">
        <v>49</v>
      </c>
    </row>
    <row r="225" spans="1:7" ht="26.25">
      <c r="A225" s="19">
        <f>A224+1</f>
        <v>4</v>
      </c>
      <c r="B225" s="7" t="s">
        <v>482</v>
      </c>
      <c r="C225" s="21" t="s">
        <v>193</v>
      </c>
      <c r="D225" s="21" t="s">
        <v>193</v>
      </c>
      <c r="E225" s="8">
        <v>63.3468</v>
      </c>
      <c r="F225" s="8">
        <v>18.9</v>
      </c>
      <c r="G225" s="9">
        <v>82.2468</v>
      </c>
    </row>
    <row r="226" spans="1:7" ht="26.25">
      <c r="A226" s="19">
        <f>A225+1</f>
        <v>5</v>
      </c>
      <c r="B226" s="7" t="s">
        <v>246</v>
      </c>
      <c r="C226" s="21" t="s">
        <v>193</v>
      </c>
      <c r="D226" s="21" t="s">
        <v>193</v>
      </c>
      <c r="E226" s="8">
        <v>0</v>
      </c>
      <c r="F226" s="8">
        <v>0</v>
      </c>
      <c r="G226" s="9">
        <v>0</v>
      </c>
    </row>
    <row r="227" spans="1:7" ht="26.25">
      <c r="A227" s="19">
        <f>A226+1</f>
        <v>6</v>
      </c>
      <c r="B227" s="7" t="s">
        <v>247</v>
      </c>
      <c r="C227" s="21" t="s">
        <v>190</v>
      </c>
      <c r="D227" s="21" t="s">
        <v>191</v>
      </c>
      <c r="E227" s="8">
        <v>0</v>
      </c>
      <c r="F227" s="8">
        <v>0</v>
      </c>
      <c r="G227" s="9">
        <v>0</v>
      </c>
    </row>
    <row r="228" spans="1:7" ht="26.25">
      <c r="A228" s="19">
        <f>A227+1</f>
        <v>7</v>
      </c>
      <c r="B228" s="7" t="s">
        <v>248</v>
      </c>
      <c r="C228" s="21" t="s">
        <v>188</v>
      </c>
      <c r="D228" s="21" t="s">
        <v>188</v>
      </c>
      <c r="E228" s="8">
        <v>0</v>
      </c>
      <c r="F228" s="8">
        <v>0</v>
      </c>
      <c r="G228" s="9">
        <v>0</v>
      </c>
    </row>
    <row r="229" spans="1:7" ht="15">
      <c r="A229" s="25"/>
      <c r="B229" s="86" t="s">
        <v>139</v>
      </c>
      <c r="C229" s="85"/>
      <c r="D229" s="85"/>
      <c r="E229" s="23">
        <v>132.3468</v>
      </c>
      <c r="F229" s="23">
        <v>53.9</v>
      </c>
      <c r="G229" s="24">
        <v>186.2468</v>
      </c>
    </row>
    <row r="230" spans="1:7" ht="15">
      <c r="A230" s="19">
        <v>1</v>
      </c>
      <c r="B230" s="7" t="s">
        <v>249</v>
      </c>
      <c r="C230" s="21" t="s">
        <v>196</v>
      </c>
      <c r="D230" s="21" t="s">
        <v>196</v>
      </c>
      <c r="E230" s="8">
        <v>50</v>
      </c>
      <c r="F230" s="8">
        <v>28</v>
      </c>
      <c r="G230" s="9">
        <v>78</v>
      </c>
    </row>
    <row r="231" spans="1:7" ht="15">
      <c r="A231" s="19">
        <f>A230+1</f>
        <v>2</v>
      </c>
      <c r="B231" s="7" t="s">
        <v>250</v>
      </c>
      <c r="C231" s="21" t="s">
        <v>194</v>
      </c>
      <c r="D231" s="21" t="s">
        <v>195</v>
      </c>
      <c r="E231" s="8">
        <v>100</v>
      </c>
      <c r="F231" s="8">
        <v>0</v>
      </c>
      <c r="G231" s="9">
        <v>100</v>
      </c>
    </row>
    <row r="232" spans="1:7" ht="15">
      <c r="A232" s="19">
        <f>A231+1</f>
        <v>3</v>
      </c>
      <c r="B232" s="7" t="s">
        <v>87</v>
      </c>
      <c r="C232" s="21" t="s">
        <v>88</v>
      </c>
      <c r="D232" s="21" t="s">
        <v>89</v>
      </c>
      <c r="E232" s="8">
        <v>133</v>
      </c>
      <c r="F232" s="8">
        <v>50</v>
      </c>
      <c r="G232" s="9">
        <v>183</v>
      </c>
    </row>
    <row r="233" spans="1:7" ht="15">
      <c r="A233" s="19">
        <f>A232+1</f>
        <v>4</v>
      </c>
      <c r="B233" s="7" t="s">
        <v>483</v>
      </c>
      <c r="C233" s="21" t="s">
        <v>484</v>
      </c>
      <c r="D233" s="21" t="s">
        <v>484</v>
      </c>
      <c r="E233" s="8">
        <v>0</v>
      </c>
      <c r="F233" s="8">
        <v>0</v>
      </c>
      <c r="G233" s="9">
        <v>0</v>
      </c>
    </row>
    <row r="234" spans="1:7" ht="15">
      <c r="A234" s="25"/>
      <c r="B234" s="86" t="s">
        <v>140</v>
      </c>
      <c r="C234" s="85"/>
      <c r="D234" s="85"/>
      <c r="E234" s="23">
        <v>283</v>
      </c>
      <c r="F234" s="23">
        <v>78</v>
      </c>
      <c r="G234" s="24">
        <v>361</v>
      </c>
    </row>
    <row r="235" spans="1:7" ht="15">
      <c r="A235" s="19">
        <v>1</v>
      </c>
      <c r="B235" s="7" t="s">
        <v>91</v>
      </c>
      <c r="C235" s="21" t="s">
        <v>90</v>
      </c>
      <c r="D235" s="21" t="s">
        <v>90</v>
      </c>
      <c r="E235" s="8">
        <v>40</v>
      </c>
      <c r="F235" s="8">
        <v>110</v>
      </c>
      <c r="G235" s="9">
        <v>150</v>
      </c>
    </row>
    <row r="236" spans="1:7" ht="25.5">
      <c r="A236" s="19">
        <f>A235+1</f>
        <v>2</v>
      </c>
      <c r="B236" s="7" t="s">
        <v>92</v>
      </c>
      <c r="C236" s="21" t="s">
        <v>93</v>
      </c>
      <c r="D236" s="21" t="s">
        <v>93</v>
      </c>
      <c r="E236" s="8">
        <v>40</v>
      </c>
      <c r="F236" s="8">
        <v>110</v>
      </c>
      <c r="G236" s="9">
        <v>150</v>
      </c>
    </row>
    <row r="237" spans="1:7" ht="15">
      <c r="A237" s="25"/>
      <c r="B237" s="86" t="s">
        <v>94</v>
      </c>
      <c r="C237" s="85"/>
      <c r="D237" s="85"/>
      <c r="E237" s="23">
        <v>80</v>
      </c>
      <c r="F237" s="23">
        <v>220</v>
      </c>
      <c r="G237" s="24">
        <v>300</v>
      </c>
    </row>
    <row r="238" spans="1:7" ht="26.25">
      <c r="A238" s="19">
        <v>1</v>
      </c>
      <c r="B238" s="7" t="s">
        <v>98</v>
      </c>
      <c r="C238" s="21" t="s">
        <v>99</v>
      </c>
      <c r="D238" s="21" t="s">
        <v>100</v>
      </c>
      <c r="E238" s="8">
        <v>20</v>
      </c>
      <c r="F238" s="8">
        <v>0</v>
      </c>
      <c r="G238" s="9">
        <v>20</v>
      </c>
    </row>
    <row r="239" spans="1:7" ht="26.25">
      <c r="A239" s="19">
        <f>A238+1</f>
        <v>2</v>
      </c>
      <c r="B239" s="7" t="s">
        <v>485</v>
      </c>
      <c r="C239" s="21" t="s">
        <v>97</v>
      </c>
      <c r="D239" s="21" t="s">
        <v>97</v>
      </c>
      <c r="E239" s="8">
        <v>20</v>
      </c>
      <c r="F239" s="8">
        <v>0</v>
      </c>
      <c r="G239" s="9">
        <v>20</v>
      </c>
    </row>
    <row r="240" spans="1:7" ht="26.25">
      <c r="A240" s="19">
        <f aca="true" t="shared" si="7" ref="A240:A247">A239+1</f>
        <v>3</v>
      </c>
      <c r="B240" s="7" t="s">
        <v>95</v>
      </c>
      <c r="C240" s="21" t="s">
        <v>96</v>
      </c>
      <c r="D240" s="21" t="s">
        <v>96</v>
      </c>
      <c r="E240" s="8">
        <v>100</v>
      </c>
      <c r="F240" s="8">
        <v>0</v>
      </c>
      <c r="G240" s="9">
        <v>100</v>
      </c>
    </row>
    <row r="241" spans="1:7" ht="26.25">
      <c r="A241" s="19">
        <f t="shared" si="7"/>
        <v>4</v>
      </c>
      <c r="B241" s="7" t="s">
        <v>251</v>
      </c>
      <c r="C241" s="21" t="s">
        <v>203</v>
      </c>
      <c r="D241" s="21" t="s">
        <v>204</v>
      </c>
      <c r="E241" s="8">
        <v>0</v>
      </c>
      <c r="F241" s="8">
        <v>0</v>
      </c>
      <c r="G241" s="9">
        <v>0</v>
      </c>
    </row>
    <row r="242" spans="1:7" ht="26.25">
      <c r="A242" s="19">
        <f t="shared" si="7"/>
        <v>5</v>
      </c>
      <c r="B242" s="7" t="s">
        <v>252</v>
      </c>
      <c r="C242" s="21" t="s">
        <v>197</v>
      </c>
      <c r="D242" s="21" t="s">
        <v>199</v>
      </c>
      <c r="E242" s="8">
        <v>0</v>
      </c>
      <c r="F242" s="8">
        <v>0</v>
      </c>
      <c r="G242" s="9">
        <v>0</v>
      </c>
    </row>
    <row r="243" spans="1:7" ht="26.25">
      <c r="A243" s="19">
        <f t="shared" si="7"/>
        <v>6</v>
      </c>
      <c r="B243" s="7" t="s">
        <v>252</v>
      </c>
      <c r="C243" s="21" t="s">
        <v>201</v>
      </c>
      <c r="D243" s="21" t="s">
        <v>202</v>
      </c>
      <c r="E243" s="8">
        <v>0</v>
      </c>
      <c r="F243" s="8">
        <v>0</v>
      </c>
      <c r="G243" s="9">
        <v>0</v>
      </c>
    </row>
    <row r="244" spans="1:7" ht="26.25">
      <c r="A244" s="19">
        <f t="shared" si="7"/>
        <v>7</v>
      </c>
      <c r="B244" s="7" t="s">
        <v>252</v>
      </c>
      <c r="C244" s="21" t="s">
        <v>205</v>
      </c>
      <c r="D244" s="21" t="s">
        <v>206</v>
      </c>
      <c r="E244" s="8">
        <v>0</v>
      </c>
      <c r="F244" s="8">
        <v>0</v>
      </c>
      <c r="G244" s="9">
        <v>0</v>
      </c>
    </row>
    <row r="245" spans="1:7" ht="26.25">
      <c r="A245" s="19">
        <f t="shared" si="7"/>
        <v>8</v>
      </c>
      <c r="B245" s="7" t="s">
        <v>253</v>
      </c>
      <c r="C245" s="21" t="s">
        <v>99</v>
      </c>
      <c r="D245" s="21" t="s">
        <v>99</v>
      </c>
      <c r="E245" s="8">
        <v>0</v>
      </c>
      <c r="F245" s="8">
        <v>0</v>
      </c>
      <c r="G245" s="9">
        <v>0</v>
      </c>
    </row>
    <row r="246" spans="1:7" ht="26.25">
      <c r="A246" s="19">
        <f t="shared" si="7"/>
        <v>9</v>
      </c>
      <c r="B246" s="7" t="s">
        <v>254</v>
      </c>
      <c r="C246" s="21" t="s">
        <v>200</v>
      </c>
      <c r="D246" s="21" t="s">
        <v>200</v>
      </c>
      <c r="E246" s="8">
        <v>0</v>
      </c>
      <c r="F246" s="8">
        <v>0</v>
      </c>
      <c r="G246" s="9">
        <v>0</v>
      </c>
    </row>
    <row r="247" spans="1:7" ht="26.25">
      <c r="A247" s="19">
        <f t="shared" si="7"/>
        <v>10</v>
      </c>
      <c r="B247" s="7" t="s">
        <v>255</v>
      </c>
      <c r="C247" s="21" t="s">
        <v>197</v>
      </c>
      <c r="D247" s="21" t="s">
        <v>198</v>
      </c>
      <c r="E247" s="8">
        <v>0</v>
      </c>
      <c r="F247" s="8">
        <v>0</v>
      </c>
      <c r="G247" s="9">
        <v>0</v>
      </c>
    </row>
    <row r="248" spans="1:7" ht="15">
      <c r="A248" s="25"/>
      <c r="B248" s="86" t="s">
        <v>141</v>
      </c>
      <c r="C248" s="85"/>
      <c r="D248" s="85"/>
      <c r="E248" s="23">
        <v>140</v>
      </c>
      <c r="F248" s="23">
        <v>0</v>
      </c>
      <c r="G248" s="24">
        <v>140</v>
      </c>
    </row>
    <row r="249" spans="1:7" ht="15">
      <c r="A249" s="19">
        <v>1</v>
      </c>
      <c r="B249" s="7" t="s">
        <v>486</v>
      </c>
      <c r="C249" s="21" t="s">
        <v>487</v>
      </c>
      <c r="D249" s="21" t="s">
        <v>487</v>
      </c>
      <c r="E249" s="8">
        <v>0</v>
      </c>
      <c r="F249" s="8">
        <v>0</v>
      </c>
      <c r="G249" s="9">
        <v>0</v>
      </c>
    </row>
    <row r="250" spans="1:7" ht="26.25">
      <c r="A250" s="19">
        <f>A249+1</f>
        <v>2</v>
      </c>
      <c r="B250" s="7" t="s">
        <v>488</v>
      </c>
      <c r="C250" s="21" t="s">
        <v>489</v>
      </c>
      <c r="D250" s="21" t="s">
        <v>490</v>
      </c>
      <c r="E250" s="8">
        <v>0</v>
      </c>
      <c r="F250" s="8">
        <v>0</v>
      </c>
      <c r="G250" s="9">
        <v>0</v>
      </c>
    </row>
    <row r="251" spans="1:7" ht="15">
      <c r="A251" s="19">
        <f aca="true" t="shared" si="8" ref="A251:A258">A250+1</f>
        <v>3</v>
      </c>
      <c r="B251" s="7" t="s">
        <v>491</v>
      </c>
      <c r="C251" s="21" t="s">
        <v>492</v>
      </c>
      <c r="D251" s="21" t="s">
        <v>492</v>
      </c>
      <c r="E251" s="8">
        <v>0</v>
      </c>
      <c r="F251" s="8">
        <v>0</v>
      </c>
      <c r="G251" s="9">
        <v>0</v>
      </c>
    </row>
    <row r="252" spans="1:7" ht="26.25">
      <c r="A252" s="19">
        <f t="shared" si="8"/>
        <v>4</v>
      </c>
      <c r="B252" s="7" t="s">
        <v>493</v>
      </c>
      <c r="C252" s="21" t="s">
        <v>494</v>
      </c>
      <c r="D252" s="21" t="s">
        <v>494</v>
      </c>
      <c r="E252" s="8">
        <v>25</v>
      </c>
      <c r="F252" s="8">
        <v>15</v>
      </c>
      <c r="G252" s="9">
        <v>40</v>
      </c>
    </row>
    <row r="253" spans="1:7" ht="26.25">
      <c r="A253" s="19">
        <f t="shared" si="8"/>
        <v>5</v>
      </c>
      <c r="B253" s="7" t="s">
        <v>495</v>
      </c>
      <c r="C253" s="21" t="s">
        <v>489</v>
      </c>
      <c r="D253" s="21" t="s">
        <v>496</v>
      </c>
      <c r="E253" s="8">
        <v>30</v>
      </c>
      <c r="F253" s="8">
        <v>20</v>
      </c>
      <c r="G253" s="9">
        <v>50</v>
      </c>
    </row>
    <row r="254" spans="1:7" ht="15">
      <c r="A254" s="19">
        <f t="shared" si="8"/>
        <v>6</v>
      </c>
      <c r="B254" s="7" t="s">
        <v>497</v>
      </c>
      <c r="C254" s="21" t="s">
        <v>494</v>
      </c>
      <c r="D254" s="21" t="s">
        <v>494</v>
      </c>
      <c r="E254" s="8">
        <v>2.5</v>
      </c>
      <c r="F254" s="8">
        <v>0.5</v>
      </c>
      <c r="G254" s="9">
        <v>3</v>
      </c>
    </row>
    <row r="255" spans="1:7" ht="15">
      <c r="A255" s="19">
        <f t="shared" si="8"/>
        <v>7</v>
      </c>
      <c r="B255" s="7" t="s">
        <v>498</v>
      </c>
      <c r="C255" s="21" t="s">
        <v>499</v>
      </c>
      <c r="D255" s="21" t="s">
        <v>499</v>
      </c>
      <c r="E255" s="8">
        <v>2</v>
      </c>
      <c r="F255" s="8">
        <v>0.5</v>
      </c>
      <c r="G255" s="9">
        <v>2.5</v>
      </c>
    </row>
    <row r="256" spans="1:7" ht="15">
      <c r="A256" s="19">
        <f t="shared" si="8"/>
        <v>8</v>
      </c>
      <c r="B256" s="7" t="s">
        <v>500</v>
      </c>
      <c r="C256" s="21" t="s">
        <v>501</v>
      </c>
      <c r="D256" s="21" t="s">
        <v>501</v>
      </c>
      <c r="E256" s="8">
        <v>18.2</v>
      </c>
      <c r="F256" s="8">
        <v>0</v>
      </c>
      <c r="G256" s="9">
        <v>18.2</v>
      </c>
    </row>
    <row r="257" spans="1:7" ht="15">
      <c r="A257" s="19">
        <f t="shared" si="8"/>
        <v>9</v>
      </c>
      <c r="B257" s="7" t="s">
        <v>502</v>
      </c>
      <c r="C257" s="21" t="s">
        <v>487</v>
      </c>
      <c r="D257" s="21" t="s">
        <v>487</v>
      </c>
      <c r="E257" s="8">
        <v>2.5</v>
      </c>
      <c r="F257" s="8">
        <v>0.5</v>
      </c>
      <c r="G257" s="9">
        <v>3</v>
      </c>
    </row>
    <row r="258" spans="1:7" ht="15">
      <c r="A258" s="19">
        <f t="shared" si="8"/>
        <v>10</v>
      </c>
      <c r="B258" s="7" t="s">
        <v>503</v>
      </c>
      <c r="C258" s="21" t="s">
        <v>501</v>
      </c>
      <c r="D258" s="21" t="s">
        <v>501</v>
      </c>
      <c r="E258" s="8">
        <v>2.5</v>
      </c>
      <c r="F258" s="8">
        <v>0.5</v>
      </c>
      <c r="G258" s="9">
        <v>3</v>
      </c>
    </row>
    <row r="259" spans="1:7" ht="15">
      <c r="A259" s="25"/>
      <c r="B259" s="86" t="s">
        <v>101</v>
      </c>
      <c r="C259" s="85"/>
      <c r="D259" s="85"/>
      <c r="E259" s="23">
        <v>82.7</v>
      </c>
      <c r="F259" s="23">
        <v>37</v>
      </c>
      <c r="G259" s="24">
        <v>119.7</v>
      </c>
    </row>
    <row r="260" spans="1:7" ht="39">
      <c r="A260" s="19">
        <v>1</v>
      </c>
      <c r="B260" s="7" t="s">
        <v>504</v>
      </c>
      <c r="C260" s="21" t="s">
        <v>505</v>
      </c>
      <c r="D260" s="21" t="s">
        <v>506</v>
      </c>
      <c r="E260" s="8">
        <v>70</v>
      </c>
      <c r="F260" s="8">
        <v>0</v>
      </c>
      <c r="G260" s="9">
        <v>70</v>
      </c>
    </row>
    <row r="261" spans="1:7" ht="26.25">
      <c r="A261" s="19">
        <f>A260+1</f>
        <v>2</v>
      </c>
      <c r="B261" s="7" t="s">
        <v>256</v>
      </c>
      <c r="C261" s="21" t="s">
        <v>102</v>
      </c>
      <c r="D261" s="21" t="s">
        <v>102</v>
      </c>
      <c r="E261" s="8">
        <v>55</v>
      </c>
      <c r="F261" s="8">
        <v>0</v>
      </c>
      <c r="G261" s="9">
        <v>55</v>
      </c>
    </row>
    <row r="262" spans="1:7" ht="15">
      <c r="A262" s="19">
        <f aca="true" t="shared" si="9" ref="A262:A267">A261+1</f>
        <v>3</v>
      </c>
      <c r="B262" s="7" t="s">
        <v>507</v>
      </c>
      <c r="C262" s="21" t="s">
        <v>207</v>
      </c>
      <c r="D262" s="21" t="s">
        <v>208</v>
      </c>
      <c r="E262" s="8">
        <v>20</v>
      </c>
      <c r="F262" s="8">
        <v>0</v>
      </c>
      <c r="G262" s="9">
        <v>20</v>
      </c>
    </row>
    <row r="263" spans="1:7" ht="26.25">
      <c r="A263" s="19">
        <f t="shared" si="9"/>
        <v>4</v>
      </c>
      <c r="B263" s="7" t="s">
        <v>106</v>
      </c>
      <c r="C263" s="21" t="s">
        <v>107</v>
      </c>
      <c r="D263" s="21" t="s">
        <v>107</v>
      </c>
      <c r="E263" s="8">
        <v>100</v>
      </c>
      <c r="F263" s="8">
        <v>0</v>
      </c>
      <c r="G263" s="9">
        <v>100</v>
      </c>
    </row>
    <row r="264" spans="1:7" ht="26.25">
      <c r="A264" s="19">
        <f t="shared" si="9"/>
        <v>5</v>
      </c>
      <c r="B264" s="7" t="s">
        <v>108</v>
      </c>
      <c r="C264" s="21" t="s">
        <v>109</v>
      </c>
      <c r="D264" s="21" t="s">
        <v>109</v>
      </c>
      <c r="E264" s="8">
        <v>5</v>
      </c>
      <c r="F264" s="8">
        <v>3</v>
      </c>
      <c r="G264" s="9">
        <v>8</v>
      </c>
    </row>
    <row r="265" spans="1:7" ht="51.75">
      <c r="A265" s="19">
        <f t="shared" si="9"/>
        <v>6</v>
      </c>
      <c r="B265" s="7" t="s">
        <v>257</v>
      </c>
      <c r="C265" s="21" t="s">
        <v>505</v>
      </c>
      <c r="D265" s="21" t="s">
        <v>506</v>
      </c>
      <c r="E265" s="8">
        <v>0</v>
      </c>
      <c r="F265" s="8">
        <v>0</v>
      </c>
      <c r="G265" s="9">
        <v>0</v>
      </c>
    </row>
    <row r="266" spans="1:7" ht="15">
      <c r="A266" s="19">
        <f t="shared" si="9"/>
        <v>7</v>
      </c>
      <c r="B266" s="7" t="s">
        <v>508</v>
      </c>
      <c r="C266" s="21" t="s">
        <v>104</v>
      </c>
      <c r="D266" s="21" t="s">
        <v>105</v>
      </c>
      <c r="E266" s="8">
        <v>0</v>
      </c>
      <c r="F266" s="8">
        <v>0</v>
      </c>
      <c r="G266" s="9">
        <v>0</v>
      </c>
    </row>
    <row r="267" spans="1:7" ht="26.25">
      <c r="A267" s="19">
        <f t="shared" si="9"/>
        <v>8</v>
      </c>
      <c r="B267" s="7" t="s">
        <v>103</v>
      </c>
      <c r="C267" s="21" t="s">
        <v>104</v>
      </c>
      <c r="D267" s="21" t="s">
        <v>105</v>
      </c>
      <c r="E267" s="8">
        <v>20</v>
      </c>
      <c r="F267" s="8">
        <v>0</v>
      </c>
      <c r="G267" s="9">
        <v>20</v>
      </c>
    </row>
    <row r="268" spans="1:7" ht="15">
      <c r="A268" s="25"/>
      <c r="B268" s="86" t="s">
        <v>142</v>
      </c>
      <c r="C268" s="85"/>
      <c r="D268" s="85"/>
      <c r="E268" s="23">
        <v>270</v>
      </c>
      <c r="F268" s="23">
        <v>3</v>
      </c>
      <c r="G268" s="24">
        <v>273</v>
      </c>
    </row>
    <row r="269" spans="1:7" ht="15">
      <c r="A269" s="19">
        <v>1</v>
      </c>
      <c r="B269" s="7" t="s">
        <v>509</v>
      </c>
      <c r="C269" s="21" t="s">
        <v>510</v>
      </c>
      <c r="D269" s="21" t="s">
        <v>511</v>
      </c>
      <c r="E269" s="8">
        <v>0</v>
      </c>
      <c r="F269" s="8">
        <v>0</v>
      </c>
      <c r="G269" s="9">
        <v>0</v>
      </c>
    </row>
    <row r="270" spans="1:7" ht="26.25">
      <c r="A270" s="19">
        <f>A269+1</f>
        <v>2</v>
      </c>
      <c r="B270" s="7" t="s">
        <v>512</v>
      </c>
      <c r="C270" s="21" t="s">
        <v>513</v>
      </c>
      <c r="D270" s="21" t="s">
        <v>513</v>
      </c>
      <c r="E270" s="8">
        <v>0</v>
      </c>
      <c r="F270" s="8">
        <v>0</v>
      </c>
      <c r="G270" s="9">
        <v>0</v>
      </c>
    </row>
    <row r="271" spans="1:7" ht="15">
      <c r="A271" s="19">
        <f>A270+1</f>
        <v>3</v>
      </c>
      <c r="B271" s="7" t="s">
        <v>110</v>
      </c>
      <c r="C271" s="21" t="s">
        <v>111</v>
      </c>
      <c r="D271" s="21" t="s">
        <v>111</v>
      </c>
      <c r="E271" s="8">
        <v>100</v>
      </c>
      <c r="F271" s="8">
        <v>0</v>
      </c>
      <c r="G271" s="9">
        <v>100</v>
      </c>
    </row>
    <row r="272" spans="1:7" ht="15">
      <c r="A272" s="19">
        <f>A271+1</f>
        <v>4</v>
      </c>
      <c r="B272" s="7" t="s">
        <v>514</v>
      </c>
      <c r="C272" s="21" t="s">
        <v>515</v>
      </c>
      <c r="D272" s="21" t="s">
        <v>516</v>
      </c>
      <c r="E272" s="8">
        <v>62</v>
      </c>
      <c r="F272" s="8">
        <v>10</v>
      </c>
      <c r="G272" s="9">
        <v>72</v>
      </c>
    </row>
    <row r="273" spans="1:7" ht="15">
      <c r="A273" s="25"/>
      <c r="B273" s="86" t="s">
        <v>143</v>
      </c>
      <c r="C273" s="85"/>
      <c r="D273" s="85"/>
      <c r="E273" s="23">
        <v>162</v>
      </c>
      <c r="F273" s="23">
        <v>10</v>
      </c>
      <c r="G273" s="24">
        <v>172</v>
      </c>
    </row>
    <row r="274" spans="1:7" ht="15">
      <c r="A274" s="19">
        <v>1</v>
      </c>
      <c r="B274" s="7" t="s">
        <v>258</v>
      </c>
      <c r="C274" s="21" t="s">
        <v>210</v>
      </c>
      <c r="D274" s="21" t="s">
        <v>211</v>
      </c>
      <c r="E274" s="8">
        <v>0</v>
      </c>
      <c r="F274" s="8">
        <v>0</v>
      </c>
      <c r="G274" s="9">
        <v>0</v>
      </c>
    </row>
    <row r="275" spans="1:7" ht="15">
      <c r="A275" s="19">
        <f>A274+1</f>
        <v>2</v>
      </c>
      <c r="B275" s="7" t="s">
        <v>259</v>
      </c>
      <c r="C275" s="21" t="s">
        <v>211</v>
      </c>
      <c r="D275" s="21" t="s">
        <v>211</v>
      </c>
      <c r="E275" s="8">
        <v>0</v>
      </c>
      <c r="F275" s="8">
        <v>0</v>
      </c>
      <c r="G275" s="9">
        <v>0</v>
      </c>
    </row>
    <row r="276" spans="1:7" ht="39">
      <c r="A276" s="19">
        <f>A275+1</f>
        <v>3</v>
      </c>
      <c r="B276" s="7" t="s">
        <v>260</v>
      </c>
      <c r="C276" s="21" t="s">
        <v>212</v>
      </c>
      <c r="D276" s="21" t="s">
        <v>212</v>
      </c>
      <c r="E276" s="8">
        <v>0</v>
      </c>
      <c r="F276" s="8">
        <v>0</v>
      </c>
      <c r="G276" s="9">
        <v>0</v>
      </c>
    </row>
    <row r="277" spans="1:7" ht="39">
      <c r="A277" s="19">
        <f>A276+1</f>
        <v>4</v>
      </c>
      <c r="B277" s="7" t="s">
        <v>115</v>
      </c>
      <c r="C277" s="21" t="s">
        <v>116</v>
      </c>
      <c r="D277" s="21" t="s">
        <v>116</v>
      </c>
      <c r="E277" s="8">
        <v>0</v>
      </c>
      <c r="F277" s="8">
        <v>8</v>
      </c>
      <c r="G277" s="9">
        <v>8</v>
      </c>
    </row>
    <row r="278" spans="1:7" ht="15">
      <c r="A278" s="19">
        <f>A277+1</f>
        <v>5</v>
      </c>
      <c r="B278" s="7" t="s">
        <v>261</v>
      </c>
      <c r="C278" s="21" t="s">
        <v>209</v>
      </c>
      <c r="D278" s="21" t="s">
        <v>209</v>
      </c>
      <c r="E278" s="8">
        <v>0</v>
      </c>
      <c r="F278" s="8">
        <v>0</v>
      </c>
      <c r="G278" s="9">
        <v>0</v>
      </c>
    </row>
    <row r="279" spans="1:7" ht="26.25">
      <c r="A279" s="19">
        <f>A278+1</f>
        <v>6</v>
      </c>
      <c r="B279" s="7" t="s">
        <v>112</v>
      </c>
      <c r="C279" s="21" t="s">
        <v>113</v>
      </c>
      <c r="D279" s="21" t="s">
        <v>114</v>
      </c>
      <c r="E279" s="8">
        <v>0</v>
      </c>
      <c r="F279" s="8">
        <v>18</v>
      </c>
      <c r="G279" s="9">
        <v>18</v>
      </c>
    </row>
    <row r="280" spans="1:7" ht="15">
      <c r="A280" s="25" t="s">
        <v>575</v>
      </c>
      <c r="B280" s="86" t="s">
        <v>144</v>
      </c>
      <c r="C280" s="85"/>
      <c r="D280" s="85"/>
      <c r="E280" s="23">
        <v>0</v>
      </c>
      <c r="F280" s="23">
        <v>26</v>
      </c>
      <c r="G280" s="24">
        <v>26</v>
      </c>
    </row>
    <row r="281" spans="1:7" ht="15">
      <c r="A281" s="19">
        <v>1</v>
      </c>
      <c r="B281" s="7" t="s">
        <v>125</v>
      </c>
      <c r="C281" s="21" t="s">
        <v>126</v>
      </c>
      <c r="D281" s="21" t="s">
        <v>126</v>
      </c>
      <c r="E281" s="8">
        <v>0</v>
      </c>
      <c r="F281" s="8">
        <v>3.5</v>
      </c>
      <c r="G281" s="9">
        <v>3.5</v>
      </c>
    </row>
    <row r="282" spans="1:7" ht="15">
      <c r="A282" s="19">
        <f>A281+1</f>
        <v>2</v>
      </c>
      <c r="B282" s="7" t="s">
        <v>121</v>
      </c>
      <c r="C282" s="21" t="s">
        <v>122</v>
      </c>
      <c r="D282" s="21" t="s">
        <v>122</v>
      </c>
      <c r="E282" s="8">
        <v>5</v>
      </c>
      <c r="F282" s="8">
        <v>5.5</v>
      </c>
      <c r="G282" s="9">
        <v>10.5</v>
      </c>
    </row>
    <row r="283" spans="1:7" ht="15">
      <c r="A283" s="19">
        <f aca="true" t="shared" si="10" ref="A283:A297">A282+1</f>
        <v>3</v>
      </c>
      <c r="B283" s="7" t="s">
        <v>518</v>
      </c>
      <c r="C283" s="21" t="s">
        <v>519</v>
      </c>
      <c r="D283" s="21" t="s">
        <v>519</v>
      </c>
      <c r="E283" s="8">
        <v>0</v>
      </c>
      <c r="F283" s="8">
        <v>0</v>
      </c>
      <c r="G283" s="9">
        <v>0</v>
      </c>
    </row>
    <row r="284" spans="1:7" ht="15">
      <c r="A284" s="19">
        <f t="shared" si="10"/>
        <v>4</v>
      </c>
      <c r="B284" s="7" t="s">
        <v>123</v>
      </c>
      <c r="C284" s="21" t="s">
        <v>124</v>
      </c>
      <c r="D284" s="21" t="s">
        <v>124</v>
      </c>
      <c r="E284" s="8">
        <v>0</v>
      </c>
      <c r="F284" s="8">
        <v>14.65</v>
      </c>
      <c r="G284" s="9">
        <v>14.65</v>
      </c>
    </row>
    <row r="285" spans="1:7" ht="26.25">
      <c r="A285" s="19">
        <f t="shared" si="10"/>
        <v>5</v>
      </c>
      <c r="B285" s="7" t="s">
        <v>520</v>
      </c>
      <c r="C285" s="21" t="s">
        <v>521</v>
      </c>
      <c r="D285" s="21" t="s">
        <v>521</v>
      </c>
      <c r="E285" s="8">
        <v>0</v>
      </c>
      <c r="F285" s="8">
        <v>0</v>
      </c>
      <c r="G285" s="9">
        <v>0</v>
      </c>
    </row>
    <row r="286" spans="1:7" ht="26.25">
      <c r="A286" s="19">
        <f t="shared" si="10"/>
        <v>6</v>
      </c>
      <c r="B286" s="7" t="s">
        <v>522</v>
      </c>
      <c r="C286" s="21" t="s">
        <v>523</v>
      </c>
      <c r="D286" s="21" t="s">
        <v>523</v>
      </c>
      <c r="E286" s="8">
        <v>0</v>
      </c>
      <c r="F286" s="8">
        <v>5.2</v>
      </c>
      <c r="G286" s="9">
        <v>5.2</v>
      </c>
    </row>
    <row r="287" spans="1:7" ht="26.25">
      <c r="A287" s="19">
        <f t="shared" si="10"/>
        <v>7</v>
      </c>
      <c r="B287" s="7" t="s">
        <v>524</v>
      </c>
      <c r="C287" s="21" t="s">
        <v>517</v>
      </c>
      <c r="D287" s="21" t="s">
        <v>517</v>
      </c>
      <c r="E287" s="8">
        <v>0</v>
      </c>
      <c r="F287" s="8">
        <v>0</v>
      </c>
      <c r="G287" s="9">
        <v>0</v>
      </c>
    </row>
    <row r="288" spans="1:7" ht="26.25">
      <c r="A288" s="19">
        <f t="shared" si="10"/>
        <v>8</v>
      </c>
      <c r="B288" s="7" t="s">
        <v>525</v>
      </c>
      <c r="C288" s="21" t="s">
        <v>526</v>
      </c>
      <c r="D288" s="21" t="s">
        <v>526</v>
      </c>
      <c r="E288" s="8">
        <v>0</v>
      </c>
      <c r="F288" s="8">
        <v>0</v>
      </c>
      <c r="G288" s="9">
        <v>0</v>
      </c>
    </row>
    <row r="289" spans="1:7" ht="15">
      <c r="A289" s="19">
        <f t="shared" si="10"/>
        <v>9</v>
      </c>
      <c r="B289" s="7" t="s">
        <v>527</v>
      </c>
      <c r="C289" s="21" t="s">
        <v>528</v>
      </c>
      <c r="D289" s="21" t="s">
        <v>528</v>
      </c>
      <c r="E289" s="8">
        <v>0</v>
      </c>
      <c r="F289" s="8">
        <v>0</v>
      </c>
      <c r="G289" s="9">
        <v>0</v>
      </c>
    </row>
    <row r="290" spans="1:7" ht="15">
      <c r="A290" s="19">
        <f t="shared" si="10"/>
        <v>10</v>
      </c>
      <c r="B290" s="7" t="s">
        <v>529</v>
      </c>
      <c r="C290" s="21" t="s">
        <v>530</v>
      </c>
      <c r="D290" s="21" t="s">
        <v>530</v>
      </c>
      <c r="E290" s="8">
        <v>0</v>
      </c>
      <c r="F290" s="8">
        <v>0</v>
      </c>
      <c r="G290" s="9">
        <v>0</v>
      </c>
    </row>
    <row r="291" spans="1:7" ht="15">
      <c r="A291" s="19">
        <f t="shared" si="10"/>
        <v>11</v>
      </c>
      <c r="B291" s="7" t="s">
        <v>531</v>
      </c>
      <c r="C291" s="21" t="s">
        <v>532</v>
      </c>
      <c r="D291" s="21" t="s">
        <v>532</v>
      </c>
      <c r="E291" s="8">
        <v>0</v>
      </c>
      <c r="F291" s="8">
        <v>0</v>
      </c>
      <c r="G291" s="9">
        <v>0</v>
      </c>
    </row>
    <row r="292" spans="1:7" ht="26.25">
      <c r="A292" s="19">
        <f t="shared" si="10"/>
        <v>12</v>
      </c>
      <c r="B292" s="7" t="s">
        <v>533</v>
      </c>
      <c r="C292" s="21" t="s">
        <v>534</v>
      </c>
      <c r="D292" s="21" t="s">
        <v>534</v>
      </c>
      <c r="E292" s="8">
        <v>0</v>
      </c>
      <c r="F292" s="8">
        <v>0</v>
      </c>
      <c r="G292" s="9">
        <v>0</v>
      </c>
    </row>
    <row r="293" spans="1:7" ht="39">
      <c r="A293" s="19">
        <f t="shared" si="10"/>
        <v>13</v>
      </c>
      <c r="B293" s="7" t="s">
        <v>535</v>
      </c>
      <c r="C293" s="21" t="s">
        <v>536</v>
      </c>
      <c r="D293" s="21" t="s">
        <v>536</v>
      </c>
      <c r="E293" s="8">
        <v>0</v>
      </c>
      <c r="F293" s="8">
        <v>0</v>
      </c>
      <c r="G293" s="9">
        <v>0</v>
      </c>
    </row>
    <row r="294" spans="1:7" ht="26.25">
      <c r="A294" s="19">
        <f t="shared" si="10"/>
        <v>14</v>
      </c>
      <c r="B294" s="7" t="s">
        <v>119</v>
      </c>
      <c r="C294" s="21" t="s">
        <v>120</v>
      </c>
      <c r="D294" s="21" t="s">
        <v>120</v>
      </c>
      <c r="E294" s="8">
        <v>20.55</v>
      </c>
      <c r="F294" s="8">
        <v>18</v>
      </c>
      <c r="G294" s="9">
        <v>38.55</v>
      </c>
    </row>
    <row r="295" spans="1:7" ht="26.25">
      <c r="A295" s="19">
        <f t="shared" si="10"/>
        <v>15</v>
      </c>
      <c r="B295" s="7" t="s">
        <v>537</v>
      </c>
      <c r="C295" s="21" t="s">
        <v>538</v>
      </c>
      <c r="D295" s="21" t="s">
        <v>538</v>
      </c>
      <c r="E295" s="8">
        <v>0</v>
      </c>
      <c r="F295" s="8">
        <v>0</v>
      </c>
      <c r="G295" s="9">
        <v>0</v>
      </c>
    </row>
    <row r="296" spans="1:7" ht="26.25">
      <c r="A296" s="19">
        <f t="shared" si="10"/>
        <v>16</v>
      </c>
      <c r="B296" s="7" t="s">
        <v>117</v>
      </c>
      <c r="C296" s="21" t="s">
        <v>118</v>
      </c>
      <c r="D296" s="21" t="s">
        <v>118</v>
      </c>
      <c r="E296" s="8">
        <v>80.86</v>
      </c>
      <c r="F296" s="8">
        <v>22.6</v>
      </c>
      <c r="G296" s="9">
        <v>103.46</v>
      </c>
    </row>
    <row r="297" spans="1:7" ht="51.75">
      <c r="A297" s="19">
        <f t="shared" si="10"/>
        <v>17</v>
      </c>
      <c r="B297" s="7" t="s">
        <v>539</v>
      </c>
      <c r="C297" s="21" t="s">
        <v>540</v>
      </c>
      <c r="D297" s="21" t="s">
        <v>540</v>
      </c>
      <c r="E297" s="8">
        <v>0</v>
      </c>
      <c r="F297" s="8">
        <v>0</v>
      </c>
      <c r="G297" s="9">
        <v>0</v>
      </c>
    </row>
    <row r="298" spans="1:7" ht="15">
      <c r="A298" s="25"/>
      <c r="B298" s="86" t="s">
        <v>145</v>
      </c>
      <c r="C298" s="85"/>
      <c r="D298" s="85"/>
      <c r="E298" s="23">
        <v>106.41</v>
      </c>
      <c r="F298" s="23">
        <v>69.45</v>
      </c>
      <c r="G298" s="24">
        <v>175.86</v>
      </c>
    </row>
    <row r="299" spans="1:7" ht="26.25">
      <c r="A299" s="19">
        <v>1</v>
      </c>
      <c r="B299" s="7" t="s">
        <v>541</v>
      </c>
      <c r="C299" s="21" t="s">
        <v>128</v>
      </c>
      <c r="D299" s="21" t="s">
        <v>128</v>
      </c>
      <c r="E299" s="8">
        <v>0</v>
      </c>
      <c r="F299" s="8">
        <v>0</v>
      </c>
      <c r="G299" s="9">
        <v>0</v>
      </c>
    </row>
    <row r="300" spans="1:7" ht="15">
      <c r="A300" s="19">
        <f>A299+1</f>
        <v>2</v>
      </c>
      <c r="B300" s="7" t="s">
        <v>542</v>
      </c>
      <c r="C300" s="21" t="s">
        <v>543</v>
      </c>
      <c r="D300" s="21" t="s">
        <v>543</v>
      </c>
      <c r="E300" s="8">
        <v>2</v>
      </c>
      <c r="F300" s="8">
        <v>3</v>
      </c>
      <c r="G300" s="9">
        <v>5</v>
      </c>
    </row>
    <row r="301" spans="1:7" ht="15">
      <c r="A301" s="19">
        <f aca="true" t="shared" si="11" ref="A301:A310">A300+1</f>
        <v>3</v>
      </c>
      <c r="B301" s="7" t="s">
        <v>131</v>
      </c>
      <c r="C301" s="21" t="s">
        <v>132</v>
      </c>
      <c r="D301" s="21" t="s">
        <v>132</v>
      </c>
      <c r="E301" s="8">
        <v>25</v>
      </c>
      <c r="F301" s="8">
        <v>40</v>
      </c>
      <c r="G301" s="9">
        <v>65</v>
      </c>
    </row>
    <row r="302" spans="1:7" ht="15">
      <c r="A302" s="19">
        <f t="shared" si="11"/>
        <v>4</v>
      </c>
      <c r="B302" s="7" t="s">
        <v>544</v>
      </c>
      <c r="C302" s="21" t="s">
        <v>128</v>
      </c>
      <c r="D302" s="21" t="s">
        <v>128</v>
      </c>
      <c r="E302" s="8">
        <v>53</v>
      </c>
      <c r="F302" s="8">
        <v>40</v>
      </c>
      <c r="G302" s="9">
        <v>93</v>
      </c>
    </row>
    <row r="303" spans="1:7" ht="15">
      <c r="A303" s="19">
        <f t="shared" si="11"/>
        <v>5</v>
      </c>
      <c r="B303" s="7" t="s">
        <v>129</v>
      </c>
      <c r="C303" s="21" t="s">
        <v>130</v>
      </c>
      <c r="D303" s="21" t="s">
        <v>130</v>
      </c>
      <c r="E303" s="8">
        <v>35</v>
      </c>
      <c r="F303" s="8">
        <v>50</v>
      </c>
      <c r="G303" s="9">
        <v>85</v>
      </c>
    </row>
    <row r="304" spans="1:7" ht="26.25">
      <c r="A304" s="19">
        <f t="shared" si="11"/>
        <v>6</v>
      </c>
      <c r="B304" s="7" t="s">
        <v>545</v>
      </c>
      <c r="C304" s="21" t="s">
        <v>546</v>
      </c>
      <c r="D304" s="21" t="s">
        <v>546</v>
      </c>
      <c r="E304" s="8">
        <v>0</v>
      </c>
      <c r="F304" s="8">
        <v>0</v>
      </c>
      <c r="G304" s="9">
        <v>0</v>
      </c>
    </row>
    <row r="305" spans="1:7" ht="26.25">
      <c r="A305" s="19">
        <f t="shared" si="11"/>
        <v>7</v>
      </c>
      <c r="B305" s="7" t="s">
        <v>547</v>
      </c>
      <c r="C305" s="21" t="s">
        <v>128</v>
      </c>
      <c r="D305" s="21" t="s">
        <v>128</v>
      </c>
      <c r="E305" s="8">
        <v>47</v>
      </c>
      <c r="F305" s="8">
        <v>45</v>
      </c>
      <c r="G305" s="9">
        <v>92</v>
      </c>
    </row>
    <row r="306" spans="1:7" ht="15">
      <c r="A306" s="19">
        <f t="shared" si="11"/>
        <v>8</v>
      </c>
      <c r="B306" s="7" t="s">
        <v>548</v>
      </c>
      <c r="C306" s="21" t="s">
        <v>549</v>
      </c>
      <c r="D306" s="21" t="s">
        <v>549</v>
      </c>
      <c r="E306" s="8">
        <v>0</v>
      </c>
      <c r="F306" s="8">
        <v>0</v>
      </c>
      <c r="G306" s="9">
        <v>0</v>
      </c>
    </row>
    <row r="307" spans="1:7" ht="15">
      <c r="A307" s="19">
        <f t="shared" si="11"/>
        <v>9</v>
      </c>
      <c r="B307" s="7" t="s">
        <v>548</v>
      </c>
      <c r="C307" s="21" t="s">
        <v>130</v>
      </c>
      <c r="D307" s="21" t="s">
        <v>130</v>
      </c>
      <c r="E307" s="8">
        <v>0</v>
      </c>
      <c r="F307" s="8">
        <v>0</v>
      </c>
      <c r="G307" s="9">
        <v>0</v>
      </c>
    </row>
    <row r="308" spans="1:7" ht="15">
      <c r="A308" s="19">
        <f t="shared" si="11"/>
        <v>10</v>
      </c>
      <c r="B308" s="7" t="s">
        <v>550</v>
      </c>
      <c r="C308" s="21" t="s">
        <v>551</v>
      </c>
      <c r="D308" s="21" t="s">
        <v>551</v>
      </c>
      <c r="E308" s="8">
        <v>0</v>
      </c>
      <c r="F308" s="8">
        <v>0</v>
      </c>
      <c r="G308" s="9">
        <v>0</v>
      </c>
    </row>
    <row r="309" spans="1:7" ht="15">
      <c r="A309" s="19">
        <f t="shared" si="11"/>
        <v>11</v>
      </c>
      <c r="B309" s="7" t="s">
        <v>127</v>
      </c>
      <c r="C309" s="21" t="s">
        <v>128</v>
      </c>
      <c r="D309" s="21" t="s">
        <v>128</v>
      </c>
      <c r="E309" s="8">
        <v>11</v>
      </c>
      <c r="F309" s="8">
        <v>20</v>
      </c>
      <c r="G309" s="9">
        <v>31</v>
      </c>
    </row>
    <row r="310" spans="1:7" ht="15">
      <c r="A310" s="19">
        <f t="shared" si="11"/>
        <v>12</v>
      </c>
      <c r="B310" s="7" t="s">
        <v>552</v>
      </c>
      <c r="C310" s="21" t="s">
        <v>549</v>
      </c>
      <c r="D310" s="21" t="s">
        <v>549</v>
      </c>
      <c r="E310" s="8">
        <v>0</v>
      </c>
      <c r="F310" s="8">
        <v>0</v>
      </c>
      <c r="G310" s="9">
        <v>0</v>
      </c>
    </row>
    <row r="311" spans="1:7" ht="15">
      <c r="A311" s="25"/>
      <c r="B311" s="86" t="s">
        <v>146</v>
      </c>
      <c r="C311" s="85"/>
      <c r="D311" s="85"/>
      <c r="E311" s="23">
        <v>173</v>
      </c>
      <c r="F311" s="23">
        <v>198</v>
      </c>
      <c r="G311" s="24">
        <v>371</v>
      </c>
    </row>
    <row r="312" spans="1:7" ht="15">
      <c r="A312" s="19">
        <v>1</v>
      </c>
      <c r="B312" s="7" t="s">
        <v>554</v>
      </c>
      <c r="C312" s="21" t="s">
        <v>555</v>
      </c>
      <c r="D312" s="21" t="s">
        <v>555</v>
      </c>
      <c r="E312" s="8">
        <v>0</v>
      </c>
      <c r="F312" s="8">
        <v>0</v>
      </c>
      <c r="G312" s="9">
        <v>0</v>
      </c>
    </row>
    <row r="313" spans="1:7" ht="15">
      <c r="A313" s="19">
        <f>A312+1</f>
        <v>2</v>
      </c>
      <c r="B313" s="7" t="s">
        <v>554</v>
      </c>
      <c r="C313" s="21" t="s">
        <v>556</v>
      </c>
      <c r="D313" s="21" t="s">
        <v>556</v>
      </c>
      <c r="E313" s="8">
        <v>0</v>
      </c>
      <c r="F313" s="8">
        <v>0</v>
      </c>
      <c r="G313" s="9">
        <v>0</v>
      </c>
    </row>
    <row r="314" spans="1:7" ht="39">
      <c r="A314" s="19">
        <f aca="true" t="shared" si="12" ref="A314:A324">A313+1</f>
        <v>3</v>
      </c>
      <c r="B314" s="7" t="s">
        <v>557</v>
      </c>
      <c r="C314" s="21" t="s">
        <v>558</v>
      </c>
      <c r="D314" s="21" t="s">
        <v>558</v>
      </c>
      <c r="E314" s="8">
        <v>15.84</v>
      </c>
      <c r="F314" s="8">
        <v>15.35</v>
      </c>
      <c r="G314" s="9">
        <v>31.19</v>
      </c>
    </row>
    <row r="315" spans="1:7" ht="26.25">
      <c r="A315" s="19">
        <f t="shared" si="12"/>
        <v>4</v>
      </c>
      <c r="B315" s="7" t="s">
        <v>559</v>
      </c>
      <c r="C315" s="21" t="s">
        <v>560</v>
      </c>
      <c r="D315" s="21" t="s">
        <v>560</v>
      </c>
      <c r="E315" s="8">
        <v>0</v>
      </c>
      <c r="F315" s="8">
        <v>0</v>
      </c>
      <c r="G315" s="9">
        <v>0</v>
      </c>
    </row>
    <row r="316" spans="1:7" ht="26.25">
      <c r="A316" s="19">
        <f t="shared" si="12"/>
        <v>5</v>
      </c>
      <c r="B316" s="7" t="s">
        <v>559</v>
      </c>
      <c r="C316" s="21" t="s">
        <v>561</v>
      </c>
      <c r="D316" s="21" t="s">
        <v>561</v>
      </c>
      <c r="E316" s="8">
        <v>0</v>
      </c>
      <c r="F316" s="8">
        <v>0</v>
      </c>
      <c r="G316" s="9">
        <v>0</v>
      </c>
    </row>
    <row r="317" spans="1:7" ht="26.25">
      <c r="A317" s="19">
        <f t="shared" si="12"/>
        <v>6</v>
      </c>
      <c r="B317" s="7" t="s">
        <v>559</v>
      </c>
      <c r="C317" s="21" t="s">
        <v>562</v>
      </c>
      <c r="D317" s="21" t="s">
        <v>562</v>
      </c>
      <c r="E317" s="8">
        <v>0</v>
      </c>
      <c r="F317" s="8">
        <v>0</v>
      </c>
      <c r="G317" s="9">
        <v>0</v>
      </c>
    </row>
    <row r="318" spans="1:7" ht="39">
      <c r="A318" s="19">
        <f t="shared" si="12"/>
        <v>7</v>
      </c>
      <c r="B318" s="7" t="s">
        <v>563</v>
      </c>
      <c r="C318" s="21" t="s">
        <v>564</v>
      </c>
      <c r="D318" s="21" t="s">
        <v>564</v>
      </c>
      <c r="E318" s="8">
        <v>0</v>
      </c>
      <c r="F318" s="8">
        <v>0</v>
      </c>
      <c r="G318" s="9">
        <v>0</v>
      </c>
    </row>
    <row r="319" spans="1:7" ht="26.25">
      <c r="A319" s="19">
        <f t="shared" si="12"/>
        <v>8</v>
      </c>
      <c r="B319" s="7" t="s">
        <v>565</v>
      </c>
      <c r="C319" s="21" t="s">
        <v>558</v>
      </c>
      <c r="D319" s="21" t="s">
        <v>558</v>
      </c>
      <c r="E319" s="8">
        <v>12.6</v>
      </c>
      <c r="F319" s="8">
        <v>3.78</v>
      </c>
      <c r="G319" s="9">
        <v>16.38</v>
      </c>
    </row>
    <row r="320" spans="1:7" ht="26.25">
      <c r="A320" s="19">
        <f t="shared" si="12"/>
        <v>9</v>
      </c>
      <c r="B320" s="7" t="s">
        <v>566</v>
      </c>
      <c r="C320" s="21" t="s">
        <v>558</v>
      </c>
      <c r="D320" s="21" t="s">
        <v>558</v>
      </c>
      <c r="E320" s="8">
        <v>0</v>
      </c>
      <c r="F320" s="8">
        <v>0</v>
      </c>
      <c r="G320" s="9">
        <v>0</v>
      </c>
    </row>
    <row r="321" spans="1:7" ht="26.25">
      <c r="A321" s="19">
        <f t="shared" si="12"/>
        <v>10</v>
      </c>
      <c r="B321" s="7" t="s">
        <v>567</v>
      </c>
      <c r="C321" s="21" t="s">
        <v>568</v>
      </c>
      <c r="D321" s="21" t="s">
        <v>568</v>
      </c>
      <c r="E321" s="8">
        <v>2.8</v>
      </c>
      <c r="F321" s="8">
        <v>0.56</v>
      </c>
      <c r="G321" s="9">
        <v>3.36</v>
      </c>
    </row>
    <row r="322" spans="1:7" ht="26.25">
      <c r="A322" s="19">
        <f t="shared" si="12"/>
        <v>11</v>
      </c>
      <c r="B322" s="7" t="s">
        <v>569</v>
      </c>
      <c r="C322" s="21" t="s">
        <v>570</v>
      </c>
      <c r="D322" s="21" t="s">
        <v>570</v>
      </c>
      <c r="E322" s="8">
        <v>0</v>
      </c>
      <c r="F322" s="8">
        <v>0</v>
      </c>
      <c r="G322" s="9">
        <v>0</v>
      </c>
    </row>
    <row r="323" spans="1:7" ht="26.25">
      <c r="A323" s="19">
        <f t="shared" si="12"/>
        <v>12</v>
      </c>
      <c r="B323" s="7" t="s">
        <v>571</v>
      </c>
      <c r="C323" s="21" t="s">
        <v>572</v>
      </c>
      <c r="D323" s="21" t="s">
        <v>572</v>
      </c>
      <c r="E323" s="8">
        <v>0</v>
      </c>
      <c r="F323" s="8">
        <v>0</v>
      </c>
      <c r="G323" s="9">
        <v>0</v>
      </c>
    </row>
    <row r="324" spans="1:7" ht="15">
      <c r="A324" s="19">
        <f t="shared" si="12"/>
        <v>13</v>
      </c>
      <c r="B324" s="7" t="s">
        <v>573</v>
      </c>
      <c r="C324" s="21" t="s">
        <v>553</v>
      </c>
      <c r="D324" s="21" t="s">
        <v>553</v>
      </c>
      <c r="E324" s="8">
        <v>0</v>
      </c>
      <c r="F324" s="8">
        <v>0</v>
      </c>
      <c r="G324" s="9">
        <v>0</v>
      </c>
    </row>
    <row r="325" spans="1:7" ht="15">
      <c r="A325" s="36"/>
      <c r="B325" s="87" t="s">
        <v>133</v>
      </c>
      <c r="C325" s="88"/>
      <c r="D325" s="88"/>
      <c r="E325" s="37">
        <v>31.24</v>
      </c>
      <c r="F325" s="37">
        <v>19.69</v>
      </c>
      <c r="G325" s="38">
        <v>50.93</v>
      </c>
    </row>
    <row r="326" spans="1:7" ht="15.75" thickBot="1">
      <c r="A326" s="39"/>
      <c r="B326" s="40" t="s">
        <v>213</v>
      </c>
      <c r="C326" s="41"/>
      <c r="D326" s="41"/>
      <c r="E326" s="42">
        <v>4263.8768</v>
      </c>
      <c r="F326" s="42">
        <v>2145.43</v>
      </c>
      <c r="G326" s="43">
        <v>6409.3068</v>
      </c>
    </row>
    <row r="327" ht="15.75" thickTop="1"/>
  </sheetData>
  <sheetProtection/>
  <mergeCells count="41">
    <mergeCell ref="B311:D311"/>
    <mergeCell ref="B325:D325"/>
    <mergeCell ref="B215:D215"/>
    <mergeCell ref="B259:D259"/>
    <mergeCell ref="B268:D268"/>
    <mergeCell ref="B273:D273"/>
    <mergeCell ref="B280:D280"/>
    <mergeCell ref="B298:D298"/>
    <mergeCell ref="B221:D221"/>
    <mergeCell ref="B229:D229"/>
    <mergeCell ref="B234:D234"/>
    <mergeCell ref="B237:D237"/>
    <mergeCell ref="B248:D248"/>
    <mergeCell ref="B141:D141"/>
    <mergeCell ref="B149:D149"/>
    <mergeCell ref="B163:D163"/>
    <mergeCell ref="B168:D168"/>
    <mergeCell ref="B86:D86"/>
    <mergeCell ref="B94:D94"/>
    <mergeCell ref="B110:D110"/>
    <mergeCell ref="B117:D117"/>
    <mergeCell ref="B127:D127"/>
    <mergeCell ref="B59:D59"/>
    <mergeCell ref="B64:D64"/>
    <mergeCell ref="B69:D69"/>
    <mergeCell ref="B74:D74"/>
    <mergeCell ref="B80:D80"/>
    <mergeCell ref="B14:D14"/>
    <mergeCell ref="B23:D23"/>
    <mergeCell ref="B28:D28"/>
    <mergeCell ref="B42:D42"/>
    <mergeCell ref="B47:D47"/>
    <mergeCell ref="B1:G1"/>
    <mergeCell ref="A2:G2"/>
    <mergeCell ref="B3:G3"/>
    <mergeCell ref="B4:G4"/>
    <mergeCell ref="A6:A7"/>
    <mergeCell ref="B6:B7"/>
    <mergeCell ref="C6:C7"/>
    <mergeCell ref="D6:D7"/>
    <mergeCell ref="E6:G6"/>
  </mergeCells>
  <printOptions horizontalCentered="1"/>
  <pageMargins left="0.7086614173228347" right="0.7086614173228347" top="0.35433070866141736" bottom="0.5511811023622047" header="0.31496062992125984" footer="0.31496062992125984"/>
  <pageSetup horizontalDpi="300" verticalDpi="300" orientation="portrait" scale="59" r:id="rId1"/>
  <headerFooter>
    <oddFooter>&amp;R&amp;P 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58"/>
  <sheetViews>
    <sheetView tabSelected="1" view="pageBreakPreview" zoomScale="60" zoomScaleNormal="80" zoomScalePageLayoutView="0" workbookViewId="0" topLeftCell="A141">
      <selection activeCell="B158" sqref="B6:G158"/>
    </sheetView>
  </sheetViews>
  <sheetFormatPr defaultColWidth="11.421875" defaultRowHeight="15"/>
  <cols>
    <col min="1" max="1" width="11.57421875" style="47" bestFit="1" customWidth="1"/>
    <col min="2" max="2" width="46.8515625" style="50" customWidth="1"/>
    <col min="3" max="3" width="20.7109375" style="51" customWidth="1"/>
    <col min="4" max="4" width="20.7109375" style="51" hidden="1" customWidth="1"/>
    <col min="5" max="5" width="12.7109375" style="50" bestFit="1" customWidth="1"/>
    <col min="6" max="6" width="12.00390625" style="50" bestFit="1" customWidth="1"/>
    <col min="7" max="7" width="21.57421875" style="50" hidden="1" customWidth="1"/>
    <col min="8" max="8" width="11.421875" style="2" customWidth="1"/>
    <col min="9" max="9" width="13.7109375" style="26" bestFit="1" customWidth="1"/>
    <col min="10" max="16384" width="11.421875" style="2" customWidth="1"/>
  </cols>
  <sheetData>
    <row r="1" spans="2:7" ht="15">
      <c r="B1" s="91"/>
      <c r="C1" s="91"/>
      <c r="D1" s="91"/>
      <c r="E1" s="91"/>
      <c r="F1" s="91"/>
      <c r="G1" s="91"/>
    </row>
    <row r="2" spans="1:7" ht="15">
      <c r="A2" s="91" t="s">
        <v>149</v>
      </c>
      <c r="B2" s="91"/>
      <c r="C2" s="91"/>
      <c r="D2" s="91"/>
      <c r="E2" s="91"/>
      <c r="F2" s="91"/>
      <c r="G2" s="91"/>
    </row>
    <row r="3" spans="2:7" ht="15">
      <c r="B3" s="91"/>
      <c r="C3" s="91"/>
      <c r="D3" s="91"/>
      <c r="E3" s="91"/>
      <c r="F3" s="91"/>
      <c r="G3" s="91"/>
    </row>
    <row r="4" spans="2:7" ht="15">
      <c r="B4" s="91"/>
      <c r="C4" s="91"/>
      <c r="D4" s="91"/>
      <c r="E4" s="91"/>
      <c r="F4" s="91"/>
      <c r="G4" s="91"/>
    </row>
    <row r="5" spans="2:7" ht="15.75" thickBot="1">
      <c r="B5" s="48"/>
      <c r="C5" s="48"/>
      <c r="D5" s="48"/>
      <c r="E5" s="48"/>
      <c r="F5" s="48"/>
      <c r="G5" s="49" t="s">
        <v>576</v>
      </c>
    </row>
    <row r="6" spans="1:7" ht="15.75" thickTop="1">
      <c r="A6" s="92" t="s">
        <v>0</v>
      </c>
      <c r="B6" s="94" t="s">
        <v>1</v>
      </c>
      <c r="C6" s="94" t="s">
        <v>2</v>
      </c>
      <c r="D6" s="94" t="s">
        <v>3</v>
      </c>
      <c r="E6" s="96" t="s">
        <v>147</v>
      </c>
      <c r="F6" s="96"/>
      <c r="G6" s="96"/>
    </row>
    <row r="7" spans="1:7" ht="15.75" thickBot="1">
      <c r="A7" s="93"/>
      <c r="B7" s="95"/>
      <c r="C7" s="95"/>
      <c r="D7" s="95"/>
      <c r="E7" s="70" t="s">
        <v>4</v>
      </c>
      <c r="F7" s="70" t="s">
        <v>5</v>
      </c>
      <c r="G7" s="70" t="s">
        <v>6</v>
      </c>
    </row>
    <row r="8" spans="1:7" ht="15">
      <c r="A8" s="45" t="e">
        <f>#REF!+1</f>
        <v>#REF!</v>
      </c>
      <c r="B8" s="66" t="s">
        <v>214</v>
      </c>
      <c r="C8" s="67" t="s">
        <v>13</v>
      </c>
      <c r="D8" s="67" t="s">
        <v>13</v>
      </c>
      <c r="E8" s="68">
        <v>40</v>
      </c>
      <c r="F8" s="68">
        <v>62</v>
      </c>
      <c r="G8" s="69">
        <v>102</v>
      </c>
    </row>
    <row r="9" spans="1:7" ht="15">
      <c r="A9" s="45" t="e">
        <f>A8+1</f>
        <v>#REF!</v>
      </c>
      <c r="B9" s="58" t="s">
        <v>214</v>
      </c>
      <c r="C9" s="59" t="s">
        <v>150</v>
      </c>
      <c r="D9" s="59" t="s">
        <v>150</v>
      </c>
      <c r="E9" s="60">
        <v>60</v>
      </c>
      <c r="F9" s="60">
        <v>62</v>
      </c>
      <c r="G9" s="61">
        <v>122</v>
      </c>
    </row>
    <row r="10" spans="1:7" ht="15">
      <c r="A10" s="45" t="e">
        <f>#REF!+1</f>
        <v>#REF!</v>
      </c>
      <c r="B10" s="58" t="s">
        <v>14</v>
      </c>
      <c r="C10" s="59" t="s">
        <v>15</v>
      </c>
      <c r="D10" s="59" t="s">
        <v>15</v>
      </c>
      <c r="E10" s="60">
        <v>0</v>
      </c>
      <c r="F10" s="60">
        <v>28</v>
      </c>
      <c r="G10" s="61">
        <v>28</v>
      </c>
    </row>
    <row r="11" spans="1:9" s="53" customFormat="1" ht="15">
      <c r="A11" s="52"/>
      <c r="B11" s="89" t="s">
        <v>16</v>
      </c>
      <c r="C11" s="90"/>
      <c r="D11" s="90"/>
      <c r="E11" s="62">
        <v>100</v>
      </c>
      <c r="F11" s="62">
        <v>152</v>
      </c>
      <c r="G11" s="63">
        <v>252</v>
      </c>
      <c r="I11" s="54"/>
    </row>
    <row r="12" spans="1:7" ht="26.25">
      <c r="A12" s="45" t="e">
        <f>#REF!+1</f>
        <v>#REF!</v>
      </c>
      <c r="B12" s="58" t="s">
        <v>281</v>
      </c>
      <c r="C12" s="59" t="s">
        <v>282</v>
      </c>
      <c r="D12" s="59" t="s">
        <v>282</v>
      </c>
      <c r="E12" s="60">
        <v>136</v>
      </c>
      <c r="F12" s="60">
        <v>0</v>
      </c>
      <c r="G12" s="61">
        <v>136</v>
      </c>
    </row>
    <row r="13" spans="1:9" s="53" customFormat="1" ht="15">
      <c r="A13" s="52"/>
      <c r="B13" s="89" t="s">
        <v>19</v>
      </c>
      <c r="C13" s="90"/>
      <c r="D13" s="90"/>
      <c r="E13" s="62">
        <v>136</v>
      </c>
      <c r="F13" s="62">
        <v>0</v>
      </c>
      <c r="G13" s="63">
        <v>136</v>
      </c>
      <c r="I13" s="54"/>
    </row>
    <row r="14" spans="1:7" ht="26.25">
      <c r="A14" s="45" t="e">
        <f>#REF!+1</f>
        <v>#REF!</v>
      </c>
      <c r="B14" s="58" t="s">
        <v>292</v>
      </c>
      <c r="C14" s="59" t="s">
        <v>284</v>
      </c>
      <c r="D14" s="59" t="s">
        <v>293</v>
      </c>
      <c r="E14" s="60">
        <v>9</v>
      </c>
      <c r="F14" s="60">
        <v>0</v>
      </c>
      <c r="G14" s="61">
        <v>9</v>
      </c>
    </row>
    <row r="15" spans="1:7" ht="26.25">
      <c r="A15" s="45" t="e">
        <f>A14+1</f>
        <v>#REF!</v>
      </c>
      <c r="B15" s="58" t="s">
        <v>294</v>
      </c>
      <c r="C15" s="59" t="s">
        <v>295</v>
      </c>
      <c r="D15" s="59" t="s">
        <v>296</v>
      </c>
      <c r="E15" s="60">
        <v>5</v>
      </c>
      <c r="F15" s="60">
        <v>0</v>
      </c>
      <c r="G15" s="61">
        <v>5</v>
      </c>
    </row>
    <row r="16" spans="1:7" ht="26.25">
      <c r="A16" s="45" t="e">
        <f>#REF!+1</f>
        <v>#REF!</v>
      </c>
      <c r="B16" s="58" t="s">
        <v>22</v>
      </c>
      <c r="C16" s="59" t="s">
        <v>21</v>
      </c>
      <c r="D16" s="59" t="s">
        <v>21</v>
      </c>
      <c r="E16" s="60">
        <v>5</v>
      </c>
      <c r="F16" s="60">
        <v>125</v>
      </c>
      <c r="G16" s="61">
        <v>280</v>
      </c>
    </row>
    <row r="17" spans="1:7" ht="26.25">
      <c r="A17" s="45" t="e">
        <f>A16+1</f>
        <v>#REF!</v>
      </c>
      <c r="B17" s="58" t="s">
        <v>23</v>
      </c>
      <c r="C17" s="59" t="s">
        <v>24</v>
      </c>
      <c r="D17" s="59" t="s">
        <v>25</v>
      </c>
      <c r="E17" s="60">
        <v>62</v>
      </c>
      <c r="F17" s="60">
        <v>48</v>
      </c>
      <c r="G17" s="61">
        <v>110</v>
      </c>
    </row>
    <row r="18" spans="1:9" s="53" customFormat="1" ht="15">
      <c r="A18" s="52"/>
      <c r="B18" s="89" t="s">
        <v>26</v>
      </c>
      <c r="C18" s="90"/>
      <c r="D18" s="90"/>
      <c r="E18" s="62">
        <f>SUM(E14:E17)</f>
        <v>81</v>
      </c>
      <c r="F18" s="62">
        <f>SUM(F14:F17)</f>
        <v>173</v>
      </c>
      <c r="G18" s="63">
        <v>404</v>
      </c>
      <c r="I18" s="54"/>
    </row>
    <row r="19" spans="1:7" ht="26.25">
      <c r="A19" s="45" t="e">
        <f>#REF!+1</f>
        <v>#REF!</v>
      </c>
      <c r="B19" s="58" t="s">
        <v>27</v>
      </c>
      <c r="C19" s="59" t="s">
        <v>28</v>
      </c>
      <c r="D19" s="59" t="s">
        <v>28</v>
      </c>
      <c r="E19" s="60">
        <v>100</v>
      </c>
      <c r="F19" s="60">
        <v>110</v>
      </c>
      <c r="G19" s="61">
        <v>210</v>
      </c>
    </row>
    <row r="20" spans="1:9" s="53" customFormat="1" ht="15">
      <c r="A20" s="52"/>
      <c r="B20" s="89" t="s">
        <v>134</v>
      </c>
      <c r="C20" s="90"/>
      <c r="D20" s="90"/>
      <c r="E20" s="62">
        <v>100</v>
      </c>
      <c r="F20" s="62">
        <v>110</v>
      </c>
      <c r="G20" s="63">
        <v>210</v>
      </c>
      <c r="I20" s="54"/>
    </row>
    <row r="21" spans="1:7" ht="15">
      <c r="A21" s="45" t="e">
        <f>#REF!+1</f>
        <v>#REF!</v>
      </c>
      <c r="B21" s="58" t="s">
        <v>29</v>
      </c>
      <c r="C21" s="59" t="s">
        <v>30</v>
      </c>
      <c r="D21" s="59" t="s">
        <v>30</v>
      </c>
      <c r="E21" s="60">
        <v>100</v>
      </c>
      <c r="F21" s="60">
        <v>92</v>
      </c>
      <c r="G21" s="61">
        <v>192</v>
      </c>
    </row>
    <row r="22" spans="1:9" s="53" customFormat="1" ht="15">
      <c r="A22" s="52"/>
      <c r="B22" s="89" t="s">
        <v>31</v>
      </c>
      <c r="C22" s="90"/>
      <c r="D22" s="90"/>
      <c r="E22" s="62">
        <v>100</v>
      </c>
      <c r="F22" s="62">
        <v>92</v>
      </c>
      <c r="G22" s="63">
        <v>192</v>
      </c>
      <c r="I22" s="54"/>
    </row>
    <row r="23" spans="1:7" ht="15">
      <c r="A23" s="45">
        <v>1</v>
      </c>
      <c r="B23" s="58" t="s">
        <v>32</v>
      </c>
      <c r="C23" s="59" t="s">
        <v>33</v>
      </c>
      <c r="D23" s="59" t="s">
        <v>33</v>
      </c>
      <c r="E23" s="60">
        <v>2</v>
      </c>
      <c r="F23" s="60">
        <v>6.66</v>
      </c>
      <c r="G23" s="61">
        <v>8.66</v>
      </c>
    </row>
    <row r="24" spans="1:7" ht="15">
      <c r="A24" s="45">
        <f>A23+1</f>
        <v>2</v>
      </c>
      <c r="B24" s="58" t="s">
        <v>329</v>
      </c>
      <c r="C24" s="59" t="s">
        <v>330</v>
      </c>
      <c r="D24" s="59" t="s">
        <v>330</v>
      </c>
      <c r="E24" s="60">
        <v>69.19</v>
      </c>
      <c r="F24" s="60">
        <v>69.45</v>
      </c>
      <c r="G24" s="61">
        <v>138.64</v>
      </c>
    </row>
    <row r="25" spans="1:7" ht="15">
      <c r="A25" s="45">
        <f>A24+1</f>
        <v>3</v>
      </c>
      <c r="B25" s="58" t="s">
        <v>331</v>
      </c>
      <c r="C25" s="59" t="s">
        <v>34</v>
      </c>
      <c r="D25" s="59" t="s">
        <v>34</v>
      </c>
      <c r="E25" s="60">
        <v>70</v>
      </c>
      <c r="F25" s="60">
        <v>63.38</v>
      </c>
      <c r="G25" s="61">
        <v>133.38</v>
      </c>
    </row>
    <row r="26" spans="1:7" ht="25.5">
      <c r="A26" s="45">
        <f>A25+1</f>
        <v>4</v>
      </c>
      <c r="B26" s="58" t="s">
        <v>332</v>
      </c>
      <c r="C26" s="59" t="s">
        <v>333</v>
      </c>
      <c r="D26" s="59" t="s">
        <v>333</v>
      </c>
      <c r="E26" s="60">
        <v>50.4</v>
      </c>
      <c r="F26" s="60">
        <v>50.68</v>
      </c>
      <c r="G26" s="61">
        <v>101.08</v>
      </c>
    </row>
    <row r="27" spans="1:9" s="53" customFormat="1" ht="15">
      <c r="A27" s="52"/>
      <c r="B27" s="89" t="s">
        <v>35</v>
      </c>
      <c r="C27" s="90"/>
      <c r="D27" s="90"/>
      <c r="E27" s="62">
        <v>191.59</v>
      </c>
      <c r="F27" s="62">
        <v>190.17</v>
      </c>
      <c r="G27" s="63">
        <v>381.76</v>
      </c>
      <c r="I27" s="54"/>
    </row>
    <row r="28" spans="1:7" ht="15">
      <c r="A28" s="45">
        <v>1</v>
      </c>
      <c r="B28" s="58" t="s">
        <v>43</v>
      </c>
      <c r="C28" s="59" t="s">
        <v>44</v>
      </c>
      <c r="D28" s="59" t="s">
        <v>44</v>
      </c>
      <c r="E28" s="60">
        <v>14</v>
      </c>
      <c r="F28" s="60">
        <v>4.5</v>
      </c>
      <c r="G28" s="61">
        <v>18.5</v>
      </c>
    </row>
    <row r="29" spans="1:7" ht="15">
      <c r="A29" s="45">
        <f>A28+1</f>
        <v>2</v>
      </c>
      <c r="B29" s="58" t="s">
        <v>38</v>
      </c>
      <c r="C29" s="59" t="s">
        <v>39</v>
      </c>
      <c r="D29" s="59" t="s">
        <v>40</v>
      </c>
      <c r="E29" s="60">
        <v>64.78</v>
      </c>
      <c r="F29" s="60">
        <v>0</v>
      </c>
      <c r="G29" s="61">
        <v>64.78</v>
      </c>
    </row>
    <row r="30" spans="1:7" ht="15">
      <c r="A30" s="45">
        <f>A29+1</f>
        <v>3</v>
      </c>
      <c r="B30" s="58" t="s">
        <v>36</v>
      </c>
      <c r="C30" s="59" t="s">
        <v>37</v>
      </c>
      <c r="D30" s="59" t="s">
        <v>37</v>
      </c>
      <c r="E30" s="60">
        <v>80</v>
      </c>
      <c r="F30" s="60">
        <v>0</v>
      </c>
      <c r="G30" s="61">
        <v>80</v>
      </c>
    </row>
    <row r="31" spans="1:7" ht="15">
      <c r="A31" s="45">
        <f>A30+1</f>
        <v>4</v>
      </c>
      <c r="B31" s="58" t="s">
        <v>41</v>
      </c>
      <c r="C31" s="59" t="s">
        <v>42</v>
      </c>
      <c r="D31" s="59" t="s">
        <v>42</v>
      </c>
      <c r="E31" s="60">
        <v>0</v>
      </c>
      <c r="F31" s="60">
        <v>49.37</v>
      </c>
      <c r="G31" s="61">
        <v>49.37</v>
      </c>
    </row>
    <row r="32" spans="1:9" s="53" customFormat="1" ht="15">
      <c r="A32" s="52"/>
      <c r="B32" s="89" t="s">
        <v>45</v>
      </c>
      <c r="C32" s="90"/>
      <c r="D32" s="90"/>
      <c r="E32" s="62">
        <v>158.78</v>
      </c>
      <c r="F32" s="62">
        <v>53.87</v>
      </c>
      <c r="G32" s="63">
        <v>212.65</v>
      </c>
      <c r="I32" s="54"/>
    </row>
    <row r="33" spans="1:7" ht="15">
      <c r="A33" s="45" t="e">
        <f>#REF!+1</f>
        <v>#REF!</v>
      </c>
      <c r="B33" s="58" t="s">
        <v>216</v>
      </c>
      <c r="C33" s="59" t="s">
        <v>152</v>
      </c>
      <c r="D33" s="59" t="s">
        <v>46</v>
      </c>
      <c r="E33" s="60">
        <v>98</v>
      </c>
      <c r="F33" s="60">
        <v>0</v>
      </c>
      <c r="G33" s="61">
        <v>98</v>
      </c>
    </row>
    <row r="34" spans="1:7" ht="15">
      <c r="A34" s="45" t="e">
        <f>A33+1</f>
        <v>#REF!</v>
      </c>
      <c r="B34" s="58" t="s">
        <v>217</v>
      </c>
      <c r="C34" s="59" t="s">
        <v>151</v>
      </c>
      <c r="D34" s="59" t="s">
        <v>46</v>
      </c>
      <c r="E34" s="60">
        <v>114</v>
      </c>
      <c r="F34" s="60">
        <v>0</v>
      </c>
      <c r="G34" s="61">
        <v>114</v>
      </c>
    </row>
    <row r="35" spans="1:9" s="53" customFormat="1" ht="15">
      <c r="A35" s="52"/>
      <c r="B35" s="89" t="s">
        <v>47</v>
      </c>
      <c r="C35" s="90"/>
      <c r="D35" s="90"/>
      <c r="E35" s="62">
        <v>212</v>
      </c>
      <c r="F35" s="62">
        <v>0</v>
      </c>
      <c r="G35" s="63">
        <v>212</v>
      </c>
      <c r="I35" s="54"/>
    </row>
    <row r="36" spans="1:7" ht="15">
      <c r="A36" s="45">
        <v>1</v>
      </c>
      <c r="B36" s="58" t="s">
        <v>335</v>
      </c>
      <c r="C36" s="59" t="s">
        <v>336</v>
      </c>
      <c r="D36" s="59" t="s">
        <v>337</v>
      </c>
      <c r="E36" s="60">
        <v>6</v>
      </c>
      <c r="F36" s="60">
        <v>6.5</v>
      </c>
      <c r="G36" s="61">
        <v>12.5</v>
      </c>
    </row>
    <row r="37" spans="1:7" ht="15">
      <c r="A37" s="45">
        <f>A36+1</f>
        <v>2</v>
      </c>
      <c r="B37" s="58" t="s">
        <v>51</v>
      </c>
      <c r="C37" s="59" t="s">
        <v>52</v>
      </c>
      <c r="D37" s="59" t="s">
        <v>53</v>
      </c>
      <c r="E37" s="60">
        <v>10</v>
      </c>
      <c r="F37" s="60">
        <v>15</v>
      </c>
      <c r="G37" s="61">
        <v>25</v>
      </c>
    </row>
    <row r="38" spans="1:7" ht="25.5">
      <c r="A38" s="45">
        <f>A37+1</f>
        <v>3</v>
      </c>
      <c r="B38" s="58" t="s">
        <v>48</v>
      </c>
      <c r="C38" s="59" t="s">
        <v>49</v>
      </c>
      <c r="D38" s="59" t="s">
        <v>50</v>
      </c>
      <c r="E38" s="60">
        <v>120</v>
      </c>
      <c r="F38" s="60">
        <v>80</v>
      </c>
      <c r="G38" s="61">
        <v>200</v>
      </c>
    </row>
    <row r="39" spans="1:7" ht="25.5">
      <c r="A39" s="45">
        <f>A38+1</f>
        <v>4</v>
      </c>
      <c r="B39" s="58" t="s">
        <v>338</v>
      </c>
      <c r="C39" s="59" t="s">
        <v>49</v>
      </c>
      <c r="D39" s="59" t="s">
        <v>50</v>
      </c>
      <c r="E39" s="60">
        <v>4.5</v>
      </c>
      <c r="F39" s="60">
        <v>0</v>
      </c>
      <c r="G39" s="61">
        <v>4.5</v>
      </c>
    </row>
    <row r="40" spans="1:7" ht="26.25">
      <c r="A40" s="45">
        <f>A39+1</f>
        <v>5</v>
      </c>
      <c r="B40" s="58" t="s">
        <v>54</v>
      </c>
      <c r="C40" s="59" t="s">
        <v>49</v>
      </c>
      <c r="D40" s="59" t="s">
        <v>50</v>
      </c>
      <c r="E40" s="60">
        <v>4</v>
      </c>
      <c r="F40" s="60">
        <v>2</v>
      </c>
      <c r="G40" s="61">
        <v>6</v>
      </c>
    </row>
    <row r="41" spans="1:9" s="53" customFormat="1" ht="15">
      <c r="A41" s="52"/>
      <c r="B41" s="89" t="s">
        <v>55</v>
      </c>
      <c r="C41" s="90"/>
      <c r="D41" s="90"/>
      <c r="E41" s="62">
        <v>144.5</v>
      </c>
      <c r="F41" s="62">
        <v>103.5</v>
      </c>
      <c r="G41" s="63">
        <v>248</v>
      </c>
      <c r="I41" s="54"/>
    </row>
    <row r="42" spans="1:7" ht="15">
      <c r="A42" s="45" t="e">
        <f>#REF!+1</f>
        <v>#REF!</v>
      </c>
      <c r="B42" s="58" t="s">
        <v>56</v>
      </c>
      <c r="C42" s="59" t="s">
        <v>57</v>
      </c>
      <c r="D42" s="59" t="s">
        <v>57</v>
      </c>
      <c r="E42" s="60">
        <v>20</v>
      </c>
      <c r="F42" s="60">
        <v>20</v>
      </c>
      <c r="G42" s="61">
        <v>40</v>
      </c>
    </row>
    <row r="43" spans="1:9" s="53" customFormat="1" ht="15">
      <c r="A43" s="52"/>
      <c r="B43" s="89" t="s">
        <v>135</v>
      </c>
      <c r="C43" s="90"/>
      <c r="D43" s="90"/>
      <c r="E43" s="62">
        <v>20</v>
      </c>
      <c r="F43" s="62">
        <v>20</v>
      </c>
      <c r="G43" s="63">
        <v>40</v>
      </c>
      <c r="I43" s="54"/>
    </row>
    <row r="44" spans="1:7" ht="26.25">
      <c r="A44" s="45" t="e">
        <f>#REF!+1</f>
        <v>#REF!</v>
      </c>
      <c r="B44" s="58" t="s">
        <v>63</v>
      </c>
      <c r="C44" s="59" t="s">
        <v>64</v>
      </c>
      <c r="D44" s="59" t="s">
        <v>64</v>
      </c>
      <c r="E44" s="60">
        <v>7.11</v>
      </c>
      <c r="F44" s="60">
        <v>13.55</v>
      </c>
      <c r="G44" s="61">
        <v>20.66</v>
      </c>
    </row>
    <row r="45" spans="1:7" ht="26.25">
      <c r="A45" s="45" t="e">
        <f>A44+1</f>
        <v>#REF!</v>
      </c>
      <c r="B45" s="58" t="s">
        <v>58</v>
      </c>
      <c r="C45" s="59" t="s">
        <v>59</v>
      </c>
      <c r="D45" s="59" t="s">
        <v>59</v>
      </c>
      <c r="E45" s="60">
        <v>148</v>
      </c>
      <c r="F45" s="60">
        <v>0</v>
      </c>
      <c r="G45" s="61">
        <v>148</v>
      </c>
    </row>
    <row r="46" spans="1:7" ht="26.25">
      <c r="A46" s="45" t="e">
        <f>A45+1</f>
        <v>#REF!</v>
      </c>
      <c r="B46" s="58" t="s">
        <v>60</v>
      </c>
      <c r="C46" s="59" t="s">
        <v>61</v>
      </c>
      <c r="D46" s="59" t="s">
        <v>62</v>
      </c>
      <c r="E46" s="60">
        <v>45.03</v>
      </c>
      <c r="F46" s="60">
        <v>37</v>
      </c>
      <c r="G46" s="61">
        <v>82.03</v>
      </c>
    </row>
    <row r="47" spans="1:9" s="53" customFormat="1" ht="15">
      <c r="A47" s="52"/>
      <c r="B47" s="89" t="s">
        <v>65</v>
      </c>
      <c r="C47" s="90"/>
      <c r="D47" s="90"/>
      <c r="E47" s="62">
        <v>200.14</v>
      </c>
      <c r="F47" s="62">
        <v>50.55</v>
      </c>
      <c r="G47" s="63">
        <v>250.69</v>
      </c>
      <c r="I47" s="54"/>
    </row>
    <row r="48" spans="1:7" ht="26.25">
      <c r="A48" s="45" t="e">
        <f>#REF!+1</f>
        <v>#REF!</v>
      </c>
      <c r="B48" s="58" t="s">
        <v>222</v>
      </c>
      <c r="C48" s="59" t="s">
        <v>67</v>
      </c>
      <c r="D48" s="59" t="s">
        <v>67</v>
      </c>
      <c r="E48" s="60">
        <v>20</v>
      </c>
      <c r="F48" s="60">
        <v>11</v>
      </c>
      <c r="G48" s="61">
        <v>31</v>
      </c>
    </row>
    <row r="49" spans="1:7" ht="15">
      <c r="A49" s="45" t="e">
        <f aca="true" t="shared" si="0" ref="A49:A58">A48+1</f>
        <v>#REF!</v>
      </c>
      <c r="B49" s="58" t="s">
        <v>223</v>
      </c>
      <c r="C49" s="59" t="s">
        <v>157</v>
      </c>
      <c r="D49" s="59" t="s">
        <v>158</v>
      </c>
      <c r="E49" s="60">
        <v>3.2</v>
      </c>
      <c r="F49" s="60">
        <v>0</v>
      </c>
      <c r="G49" s="61">
        <v>3.2</v>
      </c>
    </row>
    <row r="50" spans="1:7" ht="15">
      <c r="A50" s="45" t="e">
        <f t="shared" si="0"/>
        <v>#REF!</v>
      </c>
      <c r="B50" s="58" t="s">
        <v>224</v>
      </c>
      <c r="C50" s="59" t="s">
        <v>159</v>
      </c>
      <c r="D50" s="59" t="s">
        <v>159</v>
      </c>
      <c r="E50" s="60">
        <v>3.3</v>
      </c>
      <c r="F50" s="60">
        <v>0</v>
      </c>
      <c r="G50" s="61">
        <v>3.3</v>
      </c>
    </row>
    <row r="51" spans="1:7" ht="15">
      <c r="A51" s="45" t="e">
        <f>#REF!+1</f>
        <v>#REF!</v>
      </c>
      <c r="B51" s="58" t="s">
        <v>353</v>
      </c>
      <c r="C51" s="59" t="s">
        <v>71</v>
      </c>
      <c r="D51" s="59" t="s">
        <v>71</v>
      </c>
      <c r="E51" s="60">
        <v>1.5</v>
      </c>
      <c r="F51" s="60">
        <v>2.5</v>
      </c>
      <c r="G51" s="61">
        <v>4</v>
      </c>
    </row>
    <row r="52" spans="1:7" ht="15">
      <c r="A52" s="45" t="e">
        <f t="shared" si="0"/>
        <v>#REF!</v>
      </c>
      <c r="B52" s="58" t="s">
        <v>225</v>
      </c>
      <c r="C52" s="59" t="s">
        <v>160</v>
      </c>
      <c r="D52" s="59" t="s">
        <v>161</v>
      </c>
      <c r="E52" s="60">
        <v>0.5</v>
      </c>
      <c r="F52" s="60">
        <v>1</v>
      </c>
      <c r="G52" s="61">
        <v>1.5</v>
      </c>
    </row>
    <row r="53" spans="1:7" ht="26.25">
      <c r="A53" s="45" t="e">
        <f t="shared" si="0"/>
        <v>#REF!</v>
      </c>
      <c r="B53" s="58" t="s">
        <v>66</v>
      </c>
      <c r="C53" s="59" t="s">
        <v>67</v>
      </c>
      <c r="D53" s="59" t="s">
        <v>68</v>
      </c>
      <c r="E53" s="60">
        <v>60</v>
      </c>
      <c r="F53" s="60">
        <v>0</v>
      </c>
      <c r="G53" s="61">
        <v>60</v>
      </c>
    </row>
    <row r="54" spans="1:7" ht="15">
      <c r="A54" s="45" t="e">
        <f>#REF!+1</f>
        <v>#REF!</v>
      </c>
      <c r="B54" s="58" t="s">
        <v>69</v>
      </c>
      <c r="C54" s="59" t="s">
        <v>67</v>
      </c>
      <c r="D54" s="59" t="s">
        <v>68</v>
      </c>
      <c r="E54" s="60">
        <v>37</v>
      </c>
      <c r="F54" s="60">
        <v>68</v>
      </c>
      <c r="G54" s="61">
        <v>105</v>
      </c>
    </row>
    <row r="55" spans="1:7" ht="15">
      <c r="A55" s="45" t="e">
        <f t="shared" si="0"/>
        <v>#REF!</v>
      </c>
      <c r="B55" s="58" t="s">
        <v>360</v>
      </c>
      <c r="C55" s="59" t="s">
        <v>67</v>
      </c>
      <c r="D55" s="59" t="s">
        <v>67</v>
      </c>
      <c r="E55" s="60">
        <v>60</v>
      </c>
      <c r="F55" s="60">
        <v>0</v>
      </c>
      <c r="G55" s="61">
        <v>60</v>
      </c>
    </row>
    <row r="56" spans="1:7" ht="15">
      <c r="A56" s="45" t="e">
        <f t="shared" si="0"/>
        <v>#REF!</v>
      </c>
      <c r="B56" s="58" t="s">
        <v>361</v>
      </c>
      <c r="C56" s="59" t="s">
        <v>362</v>
      </c>
      <c r="D56" s="59" t="s">
        <v>363</v>
      </c>
      <c r="E56" s="60">
        <v>1</v>
      </c>
      <c r="F56" s="60">
        <v>2</v>
      </c>
      <c r="G56" s="61">
        <v>3</v>
      </c>
    </row>
    <row r="57" spans="1:7" ht="15">
      <c r="A57" s="45" t="e">
        <f t="shared" si="0"/>
        <v>#REF!</v>
      </c>
      <c r="B57" s="58" t="s">
        <v>226</v>
      </c>
      <c r="C57" s="59" t="s">
        <v>364</v>
      </c>
      <c r="D57" s="59" t="s">
        <v>364</v>
      </c>
      <c r="E57" s="60">
        <v>2</v>
      </c>
      <c r="F57" s="60">
        <v>0</v>
      </c>
      <c r="G57" s="61">
        <v>2</v>
      </c>
    </row>
    <row r="58" spans="1:7" ht="26.25">
      <c r="A58" s="45" t="e">
        <f t="shared" si="0"/>
        <v>#REF!</v>
      </c>
      <c r="B58" s="58" t="s">
        <v>70</v>
      </c>
      <c r="C58" s="59" t="s">
        <v>71</v>
      </c>
      <c r="D58" s="59" t="s">
        <v>71</v>
      </c>
      <c r="E58" s="60">
        <v>60</v>
      </c>
      <c r="F58" s="60">
        <v>0</v>
      </c>
      <c r="G58" s="61">
        <v>60</v>
      </c>
    </row>
    <row r="59" spans="1:9" s="53" customFormat="1" ht="15">
      <c r="A59" s="52"/>
      <c r="B59" s="89" t="s">
        <v>136</v>
      </c>
      <c r="C59" s="90"/>
      <c r="D59" s="90"/>
      <c r="E59" s="62">
        <f>SUM(E48:E58)</f>
        <v>248.5</v>
      </c>
      <c r="F59" s="62">
        <f>SUM(F48:F58)</f>
        <v>84.5</v>
      </c>
      <c r="G59" s="63">
        <v>333</v>
      </c>
      <c r="I59" s="54"/>
    </row>
    <row r="60" spans="1:7" ht="26.25">
      <c r="A60" s="45">
        <v>1</v>
      </c>
      <c r="B60" s="58" t="s">
        <v>365</v>
      </c>
      <c r="C60" s="59" t="s">
        <v>366</v>
      </c>
      <c r="D60" s="59" t="s">
        <v>367</v>
      </c>
      <c r="E60" s="60">
        <v>55</v>
      </c>
      <c r="F60" s="60">
        <v>25</v>
      </c>
      <c r="G60" s="61">
        <v>80</v>
      </c>
    </row>
    <row r="61" spans="1:7" ht="26.25">
      <c r="A61" s="45" t="e">
        <f>#REF!+1</f>
        <v>#REF!</v>
      </c>
      <c r="B61" s="58" t="s">
        <v>374</v>
      </c>
      <c r="C61" s="59" t="s">
        <v>375</v>
      </c>
      <c r="D61" s="59" t="s">
        <v>375</v>
      </c>
      <c r="E61" s="60">
        <v>75</v>
      </c>
      <c r="F61" s="60">
        <v>15</v>
      </c>
      <c r="G61" s="61">
        <v>90</v>
      </c>
    </row>
    <row r="62" spans="1:7" ht="26.25">
      <c r="A62" s="45" t="e">
        <f>A61+1</f>
        <v>#REF!</v>
      </c>
      <c r="B62" s="58" t="s">
        <v>376</v>
      </c>
      <c r="C62" s="59" t="s">
        <v>377</v>
      </c>
      <c r="D62" s="59" t="s">
        <v>377</v>
      </c>
      <c r="E62" s="60">
        <v>45</v>
      </c>
      <c r="F62" s="60">
        <v>0</v>
      </c>
      <c r="G62" s="61">
        <v>45</v>
      </c>
    </row>
    <row r="63" spans="1:9" s="53" customFormat="1" ht="15">
      <c r="A63" s="52"/>
      <c r="B63" s="89" t="s">
        <v>72</v>
      </c>
      <c r="C63" s="90"/>
      <c r="D63" s="90"/>
      <c r="E63" s="62">
        <v>175</v>
      </c>
      <c r="F63" s="62">
        <v>77.6</v>
      </c>
      <c r="G63" s="63">
        <v>252.6</v>
      </c>
      <c r="I63" s="54"/>
    </row>
    <row r="64" spans="1:7" ht="15">
      <c r="A64" s="45" t="e">
        <f>#REF!+1</f>
        <v>#REF!</v>
      </c>
      <c r="B64" s="58" t="s">
        <v>229</v>
      </c>
      <c r="C64" s="59" t="s">
        <v>168</v>
      </c>
      <c r="D64" s="59" t="s">
        <v>211</v>
      </c>
      <c r="E64" s="60">
        <v>15</v>
      </c>
      <c r="F64" s="60">
        <v>36</v>
      </c>
      <c r="G64" s="61">
        <v>51</v>
      </c>
    </row>
    <row r="65" spans="1:7" ht="15">
      <c r="A65" s="45" t="e">
        <f>#REF!+1</f>
        <v>#REF!</v>
      </c>
      <c r="B65" s="58" t="s">
        <v>231</v>
      </c>
      <c r="C65" s="59" t="s">
        <v>164</v>
      </c>
      <c r="D65" s="59" t="s">
        <v>211</v>
      </c>
      <c r="E65" s="60">
        <v>49</v>
      </c>
      <c r="F65" s="60">
        <v>72.8</v>
      </c>
      <c r="G65" s="61">
        <v>121.8</v>
      </c>
    </row>
    <row r="66" spans="1:9" s="53" customFormat="1" ht="15">
      <c r="A66" s="52"/>
      <c r="B66" s="89" t="s">
        <v>73</v>
      </c>
      <c r="C66" s="90"/>
      <c r="D66" s="90"/>
      <c r="E66" s="62">
        <v>64</v>
      </c>
      <c r="F66" s="62">
        <v>108.8</v>
      </c>
      <c r="G66" s="63">
        <v>172.8</v>
      </c>
      <c r="I66" s="54"/>
    </row>
    <row r="67" spans="1:7" ht="26.25">
      <c r="A67" s="45">
        <v>1</v>
      </c>
      <c r="B67" s="58" t="s">
        <v>382</v>
      </c>
      <c r="C67" s="59" t="s">
        <v>383</v>
      </c>
      <c r="D67" s="59" t="s">
        <v>383</v>
      </c>
      <c r="E67" s="60">
        <v>3.3</v>
      </c>
      <c r="F67" s="60">
        <v>0</v>
      </c>
      <c r="G67" s="61">
        <v>3.3</v>
      </c>
    </row>
    <row r="68" spans="1:7" ht="26.25">
      <c r="A68" s="45">
        <f>A67+1</f>
        <v>2</v>
      </c>
      <c r="B68" s="58" t="s">
        <v>384</v>
      </c>
      <c r="C68" s="59" t="s">
        <v>385</v>
      </c>
      <c r="D68" s="59" t="s">
        <v>386</v>
      </c>
      <c r="E68" s="60">
        <v>2.4</v>
      </c>
      <c r="F68" s="60">
        <v>0</v>
      </c>
      <c r="G68" s="61">
        <v>2.4</v>
      </c>
    </row>
    <row r="69" spans="1:7" ht="26.25">
      <c r="A69" s="45">
        <f aca="true" t="shared" si="1" ref="A69:A77">A68+1</f>
        <v>3</v>
      </c>
      <c r="B69" s="58" t="s">
        <v>387</v>
      </c>
      <c r="C69" s="59" t="s">
        <v>388</v>
      </c>
      <c r="D69" s="59" t="s">
        <v>388</v>
      </c>
      <c r="E69" s="60">
        <v>4.5</v>
      </c>
      <c r="F69" s="60">
        <v>0</v>
      </c>
      <c r="G69" s="61">
        <v>4.5</v>
      </c>
    </row>
    <row r="70" spans="1:7" ht="26.25">
      <c r="A70" s="45">
        <f t="shared" si="1"/>
        <v>4</v>
      </c>
      <c r="B70" s="58" t="s">
        <v>389</v>
      </c>
      <c r="C70" s="59" t="s">
        <v>390</v>
      </c>
      <c r="D70" s="59" t="s">
        <v>390</v>
      </c>
      <c r="E70" s="60">
        <v>4</v>
      </c>
      <c r="F70" s="60">
        <v>0</v>
      </c>
      <c r="G70" s="61">
        <v>4</v>
      </c>
    </row>
    <row r="71" spans="1:7" ht="26.25">
      <c r="A71" s="45">
        <f t="shared" si="1"/>
        <v>5</v>
      </c>
      <c r="B71" s="58" t="s">
        <v>391</v>
      </c>
      <c r="C71" s="59" t="s">
        <v>392</v>
      </c>
      <c r="D71" s="59" t="s">
        <v>393</v>
      </c>
      <c r="E71" s="60">
        <v>16.7</v>
      </c>
      <c r="F71" s="60">
        <v>0</v>
      </c>
      <c r="G71" s="61">
        <v>16.7</v>
      </c>
    </row>
    <row r="72" spans="1:7" ht="26.25">
      <c r="A72" s="45">
        <f t="shared" si="1"/>
        <v>6</v>
      </c>
      <c r="B72" s="58" t="s">
        <v>394</v>
      </c>
      <c r="C72" s="59" t="s">
        <v>395</v>
      </c>
      <c r="D72" s="59" t="s">
        <v>395</v>
      </c>
      <c r="E72" s="60">
        <v>9</v>
      </c>
      <c r="F72" s="60">
        <v>0</v>
      </c>
      <c r="G72" s="61">
        <v>9</v>
      </c>
    </row>
    <row r="73" spans="1:7" ht="26.25">
      <c r="A73" s="45">
        <f t="shared" si="1"/>
        <v>7</v>
      </c>
      <c r="B73" s="58" t="s">
        <v>396</v>
      </c>
      <c r="C73" s="59" t="s">
        <v>397</v>
      </c>
      <c r="D73" s="59" t="s">
        <v>398</v>
      </c>
      <c r="E73" s="60">
        <v>16.1</v>
      </c>
      <c r="F73" s="60">
        <v>0</v>
      </c>
      <c r="G73" s="61">
        <v>16.1</v>
      </c>
    </row>
    <row r="74" spans="1:7" ht="26.25">
      <c r="A74" s="45">
        <f t="shared" si="1"/>
        <v>8</v>
      </c>
      <c r="B74" s="58" t="s">
        <v>399</v>
      </c>
      <c r="C74" s="59" t="s">
        <v>400</v>
      </c>
      <c r="D74" s="59" t="s">
        <v>400</v>
      </c>
      <c r="E74" s="60">
        <v>2.8</v>
      </c>
      <c r="F74" s="60">
        <v>0</v>
      </c>
      <c r="G74" s="61">
        <v>2.8</v>
      </c>
    </row>
    <row r="75" spans="1:7" ht="26.25">
      <c r="A75" s="45">
        <f t="shared" si="1"/>
        <v>9</v>
      </c>
      <c r="B75" s="58" t="s">
        <v>401</v>
      </c>
      <c r="C75" s="59" t="s">
        <v>402</v>
      </c>
      <c r="D75" s="59" t="s">
        <v>402</v>
      </c>
      <c r="E75" s="60">
        <v>1</v>
      </c>
      <c r="F75" s="60">
        <v>0</v>
      </c>
      <c r="G75" s="61">
        <v>1</v>
      </c>
    </row>
    <row r="76" spans="1:7" ht="26.25">
      <c r="A76" s="45" t="e">
        <f>#REF!+1</f>
        <v>#REF!</v>
      </c>
      <c r="B76" s="58" t="s">
        <v>403</v>
      </c>
      <c r="C76" s="59" t="s">
        <v>74</v>
      </c>
      <c r="D76" s="59" t="s">
        <v>74</v>
      </c>
      <c r="E76" s="60">
        <v>10</v>
      </c>
      <c r="F76" s="60">
        <v>15</v>
      </c>
      <c r="G76" s="61">
        <v>25</v>
      </c>
    </row>
    <row r="77" spans="1:7" ht="26.25">
      <c r="A77" s="45" t="e">
        <f t="shared" si="1"/>
        <v>#REF!</v>
      </c>
      <c r="B77" s="58" t="s">
        <v>404</v>
      </c>
      <c r="C77" s="59" t="s">
        <v>74</v>
      </c>
      <c r="D77" s="59" t="s">
        <v>74</v>
      </c>
      <c r="E77" s="60">
        <v>10</v>
      </c>
      <c r="F77" s="60">
        <v>15</v>
      </c>
      <c r="G77" s="61">
        <v>25</v>
      </c>
    </row>
    <row r="78" spans="1:9" s="53" customFormat="1" ht="15">
      <c r="A78" s="52"/>
      <c r="B78" s="89" t="s">
        <v>137</v>
      </c>
      <c r="C78" s="90"/>
      <c r="D78" s="90"/>
      <c r="E78" s="62">
        <v>79.8</v>
      </c>
      <c r="F78" s="62">
        <v>30</v>
      </c>
      <c r="G78" s="63">
        <v>109.8</v>
      </c>
      <c r="I78" s="54"/>
    </row>
    <row r="79" spans="1:7" ht="26.25">
      <c r="A79" s="45">
        <v>1</v>
      </c>
      <c r="B79" s="58" t="s">
        <v>236</v>
      </c>
      <c r="C79" s="59" t="s">
        <v>174</v>
      </c>
      <c r="D79" s="59" t="s">
        <v>174</v>
      </c>
      <c r="E79" s="60">
        <v>0</v>
      </c>
      <c r="F79" s="60">
        <v>15</v>
      </c>
      <c r="G79" s="61">
        <v>15</v>
      </c>
    </row>
    <row r="80" spans="1:7" ht="26.25">
      <c r="A80" s="45">
        <f>A79+1</f>
        <v>2</v>
      </c>
      <c r="B80" s="58" t="s">
        <v>237</v>
      </c>
      <c r="C80" s="59" t="s">
        <v>175</v>
      </c>
      <c r="D80" s="59" t="s">
        <v>175</v>
      </c>
      <c r="E80" s="60">
        <v>0</v>
      </c>
      <c r="F80" s="60">
        <v>15</v>
      </c>
      <c r="G80" s="61">
        <v>15</v>
      </c>
    </row>
    <row r="81" spans="1:9" s="53" customFormat="1" ht="15">
      <c r="A81" s="52"/>
      <c r="B81" s="89" t="s">
        <v>75</v>
      </c>
      <c r="C81" s="90"/>
      <c r="D81" s="90"/>
      <c r="E81" s="62">
        <v>0</v>
      </c>
      <c r="F81" s="62">
        <v>30</v>
      </c>
      <c r="G81" s="63">
        <v>30</v>
      </c>
      <c r="I81" s="54"/>
    </row>
    <row r="82" spans="1:7" ht="15">
      <c r="A82" s="45" t="e">
        <f>#REF!+1</f>
        <v>#REF!</v>
      </c>
      <c r="B82" s="58" t="s">
        <v>405</v>
      </c>
      <c r="C82" s="59" t="s">
        <v>79</v>
      </c>
      <c r="D82" s="59" t="s">
        <v>79</v>
      </c>
      <c r="E82" s="60">
        <v>0</v>
      </c>
      <c r="F82" s="60">
        <v>15</v>
      </c>
      <c r="G82" s="61">
        <v>15</v>
      </c>
    </row>
    <row r="83" spans="1:7" ht="15">
      <c r="A83" s="45" t="e">
        <f>#REF!+1</f>
        <v>#REF!</v>
      </c>
      <c r="B83" s="58" t="s">
        <v>413</v>
      </c>
      <c r="C83" s="59" t="s">
        <v>77</v>
      </c>
      <c r="D83" s="59" t="s">
        <v>77</v>
      </c>
      <c r="E83" s="60">
        <v>20</v>
      </c>
      <c r="F83" s="60">
        <v>10</v>
      </c>
      <c r="G83" s="61">
        <v>30</v>
      </c>
    </row>
    <row r="84" spans="1:7" ht="26.25">
      <c r="A84" s="45" t="e">
        <f>A83+1</f>
        <v>#REF!</v>
      </c>
      <c r="B84" s="58" t="s">
        <v>414</v>
      </c>
      <c r="C84" s="59" t="s">
        <v>78</v>
      </c>
      <c r="D84" s="59" t="s">
        <v>415</v>
      </c>
      <c r="E84" s="60">
        <v>10</v>
      </c>
      <c r="F84" s="60">
        <v>10</v>
      </c>
      <c r="G84" s="61">
        <v>20</v>
      </c>
    </row>
    <row r="85" spans="1:7" ht="15">
      <c r="A85" s="45" t="e">
        <f>#REF!+1</f>
        <v>#REF!</v>
      </c>
      <c r="B85" s="58" t="s">
        <v>419</v>
      </c>
      <c r="C85" s="59" t="s">
        <v>77</v>
      </c>
      <c r="D85" s="59" t="s">
        <v>77</v>
      </c>
      <c r="E85" s="60">
        <v>7.5</v>
      </c>
      <c r="F85" s="60">
        <v>10.6</v>
      </c>
      <c r="G85" s="61">
        <v>18.1</v>
      </c>
    </row>
    <row r="86" spans="1:7" ht="15">
      <c r="A86" s="45" t="e">
        <f>#REF!+1</f>
        <v>#REF!</v>
      </c>
      <c r="B86" s="58" t="s">
        <v>11</v>
      </c>
      <c r="C86" s="59" t="s">
        <v>78</v>
      </c>
      <c r="D86" s="59" t="s">
        <v>78</v>
      </c>
      <c r="E86" s="60">
        <v>0.7</v>
      </c>
      <c r="F86" s="60">
        <v>0.8</v>
      </c>
      <c r="G86" s="61">
        <v>1.5</v>
      </c>
    </row>
    <row r="87" spans="1:7" ht="15">
      <c r="A87" s="45" t="e">
        <f>A86+1</f>
        <v>#REF!</v>
      </c>
      <c r="B87" s="58" t="s">
        <v>76</v>
      </c>
      <c r="C87" s="59" t="s">
        <v>77</v>
      </c>
      <c r="D87" s="59" t="s">
        <v>77</v>
      </c>
      <c r="E87" s="60">
        <v>0</v>
      </c>
      <c r="F87" s="60">
        <v>8</v>
      </c>
      <c r="G87" s="61">
        <v>8</v>
      </c>
    </row>
    <row r="88" spans="1:9" s="53" customFormat="1" ht="15">
      <c r="A88" s="52"/>
      <c r="B88" s="89" t="s">
        <v>574</v>
      </c>
      <c r="C88" s="90"/>
      <c r="D88" s="90"/>
      <c r="E88" s="62">
        <v>38.2</v>
      </c>
      <c r="F88" s="62">
        <v>54.4</v>
      </c>
      <c r="G88" s="63">
        <v>92.6</v>
      </c>
      <c r="I88" s="54"/>
    </row>
    <row r="89" spans="1:7" ht="26.25">
      <c r="A89" s="45" t="e">
        <f>#REF!+1</f>
        <v>#REF!</v>
      </c>
      <c r="B89" s="58" t="s">
        <v>423</v>
      </c>
      <c r="C89" s="59" t="s">
        <v>424</v>
      </c>
      <c r="D89" s="59" t="s">
        <v>424</v>
      </c>
      <c r="E89" s="60">
        <v>45</v>
      </c>
      <c r="F89" s="60">
        <v>30</v>
      </c>
      <c r="G89" s="61">
        <v>75</v>
      </c>
    </row>
    <row r="90" spans="1:9" s="53" customFormat="1" ht="15">
      <c r="A90" s="52"/>
      <c r="B90" s="89" t="s">
        <v>82</v>
      </c>
      <c r="C90" s="90"/>
      <c r="D90" s="90"/>
      <c r="E90" s="62">
        <v>45</v>
      </c>
      <c r="F90" s="62">
        <v>30</v>
      </c>
      <c r="G90" s="63">
        <v>75</v>
      </c>
      <c r="I90" s="54"/>
    </row>
    <row r="91" spans="1:7" ht="26.25">
      <c r="A91" s="46">
        <v>6</v>
      </c>
      <c r="B91" s="64" t="s">
        <v>433</v>
      </c>
      <c r="C91" s="64" t="s">
        <v>581</v>
      </c>
      <c r="D91" s="64" t="s">
        <v>581</v>
      </c>
      <c r="E91" s="65">
        <v>11</v>
      </c>
      <c r="F91" s="65">
        <v>0</v>
      </c>
      <c r="G91" s="61">
        <v>11</v>
      </c>
    </row>
    <row r="92" spans="1:7" ht="39">
      <c r="A92" s="46">
        <v>21</v>
      </c>
      <c r="B92" s="64" t="s">
        <v>448</v>
      </c>
      <c r="C92" s="64" t="s">
        <v>592</v>
      </c>
      <c r="D92" s="64" t="s">
        <v>592</v>
      </c>
      <c r="E92" s="65">
        <v>8</v>
      </c>
      <c r="F92" s="65">
        <v>0</v>
      </c>
      <c r="G92" s="61">
        <v>8</v>
      </c>
    </row>
    <row r="93" spans="1:7" ht="39">
      <c r="A93" s="46">
        <v>27</v>
      </c>
      <c r="B93" s="64" t="s">
        <v>453</v>
      </c>
      <c r="C93" s="64" t="s">
        <v>597</v>
      </c>
      <c r="D93" s="64" t="s">
        <v>597</v>
      </c>
      <c r="E93" s="65">
        <v>8</v>
      </c>
      <c r="F93" s="65">
        <v>0</v>
      </c>
      <c r="G93" s="61">
        <v>8</v>
      </c>
    </row>
    <row r="94" spans="1:7" ht="39">
      <c r="A94" s="46">
        <v>32</v>
      </c>
      <c r="B94" s="64" t="s">
        <v>458</v>
      </c>
      <c r="C94" s="64" t="s">
        <v>601</v>
      </c>
      <c r="D94" s="64" t="s">
        <v>601</v>
      </c>
      <c r="E94" s="65">
        <v>13.4</v>
      </c>
      <c r="F94" s="65">
        <v>0</v>
      </c>
      <c r="G94" s="61">
        <v>13.4</v>
      </c>
    </row>
    <row r="95" spans="1:7" ht="39">
      <c r="A95" s="46">
        <v>33</v>
      </c>
      <c r="B95" s="64" t="s">
        <v>459</v>
      </c>
      <c r="C95" s="64" t="s">
        <v>179</v>
      </c>
      <c r="D95" s="64" t="s">
        <v>179</v>
      </c>
      <c r="E95" s="65">
        <v>1</v>
      </c>
      <c r="F95" s="65">
        <v>0</v>
      </c>
      <c r="G95" s="61">
        <v>1</v>
      </c>
    </row>
    <row r="96" spans="1:7" ht="26.25">
      <c r="A96" s="46">
        <v>34</v>
      </c>
      <c r="B96" s="64" t="s">
        <v>460</v>
      </c>
      <c r="C96" s="64" t="s">
        <v>187</v>
      </c>
      <c r="D96" s="64" t="s">
        <v>187</v>
      </c>
      <c r="E96" s="65">
        <v>20</v>
      </c>
      <c r="F96" s="65">
        <v>0</v>
      </c>
      <c r="G96" s="61">
        <v>20</v>
      </c>
    </row>
    <row r="97" spans="1:7" ht="39">
      <c r="A97" s="46">
        <v>35</v>
      </c>
      <c r="B97" s="64" t="s">
        <v>461</v>
      </c>
      <c r="C97" s="64" t="s">
        <v>602</v>
      </c>
      <c r="D97" s="64" t="s">
        <v>602</v>
      </c>
      <c r="E97" s="65">
        <v>47.5</v>
      </c>
      <c r="F97" s="65">
        <v>0</v>
      </c>
      <c r="G97" s="61">
        <v>47.5</v>
      </c>
    </row>
    <row r="98" spans="1:7" ht="39">
      <c r="A98" s="46">
        <v>36</v>
      </c>
      <c r="B98" s="64" t="s">
        <v>462</v>
      </c>
      <c r="C98" s="64" t="s">
        <v>603</v>
      </c>
      <c r="D98" s="64" t="s">
        <v>603</v>
      </c>
      <c r="E98" s="65">
        <v>47.5</v>
      </c>
      <c r="F98" s="65">
        <v>0</v>
      </c>
      <c r="G98" s="61">
        <v>47.5</v>
      </c>
    </row>
    <row r="99" spans="1:9" s="53" customFormat="1" ht="15">
      <c r="A99" s="52"/>
      <c r="B99" s="89" t="s">
        <v>83</v>
      </c>
      <c r="C99" s="89"/>
      <c r="D99" s="89"/>
      <c r="E99" s="62">
        <v>156.4</v>
      </c>
      <c r="F99" s="62">
        <v>0</v>
      </c>
      <c r="G99" s="63">
        <v>156.4</v>
      </c>
      <c r="I99" s="54"/>
    </row>
    <row r="100" spans="1:7" ht="25.5">
      <c r="A100" s="45" t="e">
        <f>#REF!+1</f>
        <v>#REF!</v>
      </c>
      <c r="B100" s="58" t="s">
        <v>476</v>
      </c>
      <c r="C100" s="59" t="s">
        <v>477</v>
      </c>
      <c r="D100" s="59" t="s">
        <v>477</v>
      </c>
      <c r="E100" s="60">
        <v>83.37</v>
      </c>
      <c r="F100" s="60">
        <v>30</v>
      </c>
      <c r="G100" s="61">
        <v>113.37</v>
      </c>
    </row>
    <row r="101" spans="1:7" ht="25.5">
      <c r="A101" s="45" t="e">
        <f>#REF!+1</f>
        <v>#REF!</v>
      </c>
      <c r="B101" s="58" t="s">
        <v>478</v>
      </c>
      <c r="C101" s="59" t="s">
        <v>84</v>
      </c>
      <c r="D101" s="59" t="s">
        <v>84</v>
      </c>
      <c r="E101" s="60">
        <v>38</v>
      </c>
      <c r="F101" s="60">
        <v>40</v>
      </c>
      <c r="G101" s="61">
        <v>78</v>
      </c>
    </row>
    <row r="102" spans="1:9" s="53" customFormat="1" ht="15">
      <c r="A102" s="52"/>
      <c r="B102" s="89" t="s">
        <v>138</v>
      </c>
      <c r="C102" s="90"/>
      <c r="D102" s="90"/>
      <c r="E102" s="62">
        <v>121.37</v>
      </c>
      <c r="F102" s="62">
        <v>70</v>
      </c>
      <c r="G102" s="63">
        <v>191.37</v>
      </c>
      <c r="I102" s="54"/>
    </row>
    <row r="103" spans="1:7" ht="39">
      <c r="A103" s="45">
        <v>1</v>
      </c>
      <c r="B103" s="58" t="s">
        <v>244</v>
      </c>
      <c r="C103" s="59" t="s">
        <v>189</v>
      </c>
      <c r="D103" s="59" t="s">
        <v>189</v>
      </c>
      <c r="E103" s="60">
        <v>25</v>
      </c>
      <c r="F103" s="60">
        <v>0</v>
      </c>
      <c r="G103" s="61">
        <v>25</v>
      </c>
    </row>
    <row r="104" spans="1:7" ht="26.25">
      <c r="A104" s="45">
        <f>A103+1</f>
        <v>2</v>
      </c>
      <c r="B104" s="58" t="s">
        <v>245</v>
      </c>
      <c r="C104" s="59" t="s">
        <v>192</v>
      </c>
      <c r="D104" s="59" t="s">
        <v>192</v>
      </c>
      <c r="E104" s="60">
        <v>14</v>
      </c>
      <c r="F104" s="60">
        <v>16</v>
      </c>
      <c r="G104" s="61">
        <v>30</v>
      </c>
    </row>
    <row r="105" spans="1:7" ht="26.25">
      <c r="A105" s="45">
        <f>A104+1</f>
        <v>3</v>
      </c>
      <c r="B105" s="58" t="s">
        <v>85</v>
      </c>
      <c r="C105" s="59" t="s">
        <v>86</v>
      </c>
      <c r="D105" s="59" t="s">
        <v>86</v>
      </c>
      <c r="E105" s="60">
        <v>30</v>
      </c>
      <c r="F105" s="60">
        <v>19</v>
      </c>
      <c r="G105" s="61">
        <v>49</v>
      </c>
    </row>
    <row r="106" spans="1:7" ht="26.25">
      <c r="A106" s="45">
        <f>A105+1</f>
        <v>4</v>
      </c>
      <c r="B106" s="58" t="s">
        <v>482</v>
      </c>
      <c r="C106" s="59" t="s">
        <v>193</v>
      </c>
      <c r="D106" s="59" t="s">
        <v>193</v>
      </c>
      <c r="E106" s="60">
        <v>63.3468</v>
      </c>
      <c r="F106" s="60">
        <v>18.9</v>
      </c>
      <c r="G106" s="61">
        <v>82.2468</v>
      </c>
    </row>
    <row r="107" spans="1:9" s="53" customFormat="1" ht="15">
      <c r="A107" s="52"/>
      <c r="B107" s="89" t="s">
        <v>139</v>
      </c>
      <c r="C107" s="90"/>
      <c r="D107" s="90"/>
      <c r="E107" s="62">
        <v>132.3468</v>
      </c>
      <c r="F107" s="62">
        <v>53.9</v>
      </c>
      <c r="G107" s="63">
        <v>186.2468</v>
      </c>
      <c r="I107" s="54"/>
    </row>
    <row r="108" spans="1:7" ht="15">
      <c r="A108" s="45">
        <v>1</v>
      </c>
      <c r="B108" s="58" t="s">
        <v>249</v>
      </c>
      <c r="C108" s="59" t="s">
        <v>196</v>
      </c>
      <c r="D108" s="59" t="s">
        <v>196</v>
      </c>
      <c r="E108" s="60">
        <v>50</v>
      </c>
      <c r="F108" s="60">
        <v>28</v>
      </c>
      <c r="G108" s="61">
        <v>78</v>
      </c>
    </row>
    <row r="109" spans="1:7" ht="15">
      <c r="A109" s="45" t="e">
        <f>#REF!+1</f>
        <v>#REF!</v>
      </c>
      <c r="B109" s="58" t="s">
        <v>87</v>
      </c>
      <c r="C109" s="59" t="s">
        <v>88</v>
      </c>
      <c r="D109" s="59" t="s">
        <v>89</v>
      </c>
      <c r="E109" s="60">
        <v>133</v>
      </c>
      <c r="F109" s="60">
        <v>50</v>
      </c>
      <c r="G109" s="61">
        <v>183</v>
      </c>
    </row>
    <row r="110" spans="1:9" s="53" customFormat="1" ht="15">
      <c r="A110" s="52"/>
      <c r="B110" s="89" t="s">
        <v>140</v>
      </c>
      <c r="C110" s="90"/>
      <c r="D110" s="90"/>
      <c r="E110" s="62">
        <v>283</v>
      </c>
      <c r="F110" s="62">
        <v>78</v>
      </c>
      <c r="G110" s="63">
        <v>361</v>
      </c>
      <c r="I110" s="54"/>
    </row>
    <row r="111" spans="1:7" ht="15">
      <c r="A111" s="45">
        <v>1</v>
      </c>
      <c r="B111" s="58" t="s">
        <v>91</v>
      </c>
      <c r="C111" s="59" t="s">
        <v>90</v>
      </c>
      <c r="D111" s="59" t="s">
        <v>90</v>
      </c>
      <c r="E111" s="60">
        <v>40</v>
      </c>
      <c r="F111" s="60">
        <v>110</v>
      </c>
      <c r="G111" s="61">
        <v>150</v>
      </c>
    </row>
    <row r="112" spans="1:7" ht="25.5">
      <c r="A112" s="45">
        <f>A111+1</f>
        <v>2</v>
      </c>
      <c r="B112" s="58" t="s">
        <v>92</v>
      </c>
      <c r="C112" s="59" t="s">
        <v>93</v>
      </c>
      <c r="D112" s="59" t="s">
        <v>93</v>
      </c>
      <c r="E112" s="60">
        <v>40</v>
      </c>
      <c r="F112" s="60">
        <v>110</v>
      </c>
      <c r="G112" s="61">
        <v>150</v>
      </c>
    </row>
    <row r="113" spans="1:9" s="53" customFormat="1" ht="15">
      <c r="A113" s="52"/>
      <c r="B113" s="89" t="s">
        <v>94</v>
      </c>
      <c r="C113" s="90"/>
      <c r="D113" s="90"/>
      <c r="E113" s="62">
        <v>80</v>
      </c>
      <c r="F113" s="62">
        <v>220</v>
      </c>
      <c r="G113" s="63">
        <v>300</v>
      </c>
      <c r="I113" s="54"/>
    </row>
    <row r="114" spans="1:7" ht="26.25">
      <c r="A114" s="45">
        <v>1</v>
      </c>
      <c r="B114" s="58" t="s">
        <v>98</v>
      </c>
      <c r="C114" s="59" t="s">
        <v>99</v>
      </c>
      <c r="D114" s="59" t="s">
        <v>100</v>
      </c>
      <c r="E114" s="60">
        <v>20</v>
      </c>
      <c r="F114" s="60">
        <v>0</v>
      </c>
      <c r="G114" s="61">
        <v>20</v>
      </c>
    </row>
    <row r="115" spans="1:7" ht="26.25">
      <c r="A115" s="45">
        <f>A114+1</f>
        <v>2</v>
      </c>
      <c r="B115" s="58" t="s">
        <v>485</v>
      </c>
      <c r="C115" s="59" t="s">
        <v>97</v>
      </c>
      <c r="D115" s="59" t="s">
        <v>97</v>
      </c>
      <c r="E115" s="60">
        <v>20</v>
      </c>
      <c r="F115" s="60">
        <v>0</v>
      </c>
      <c r="G115" s="61">
        <v>20</v>
      </c>
    </row>
    <row r="116" spans="1:7" ht="26.25">
      <c r="A116" s="45">
        <f>A115+1</f>
        <v>3</v>
      </c>
      <c r="B116" s="58" t="s">
        <v>95</v>
      </c>
      <c r="C116" s="59" t="s">
        <v>96</v>
      </c>
      <c r="D116" s="59" t="s">
        <v>96</v>
      </c>
      <c r="E116" s="60">
        <v>100</v>
      </c>
      <c r="F116" s="60">
        <v>0</v>
      </c>
      <c r="G116" s="61">
        <v>100</v>
      </c>
    </row>
    <row r="117" spans="1:9" s="53" customFormat="1" ht="15">
      <c r="A117" s="52"/>
      <c r="B117" s="89" t="s">
        <v>141</v>
      </c>
      <c r="C117" s="90"/>
      <c r="D117" s="90"/>
      <c r="E117" s="62">
        <v>140</v>
      </c>
      <c r="F117" s="62">
        <v>0</v>
      </c>
      <c r="G117" s="63">
        <v>140</v>
      </c>
      <c r="I117" s="54"/>
    </row>
    <row r="118" spans="1:7" ht="15">
      <c r="A118" s="45" t="e">
        <f>#REF!+1</f>
        <v>#REF!</v>
      </c>
      <c r="B118" s="58" t="s">
        <v>493</v>
      </c>
      <c r="C118" s="59" t="s">
        <v>494</v>
      </c>
      <c r="D118" s="59" t="s">
        <v>494</v>
      </c>
      <c r="E118" s="60">
        <v>25</v>
      </c>
      <c r="F118" s="60">
        <v>15</v>
      </c>
      <c r="G118" s="61">
        <v>40</v>
      </c>
    </row>
    <row r="119" spans="1:7" ht="15">
      <c r="A119" s="45" t="e">
        <f aca="true" t="shared" si="2" ref="A119:A124">A118+1</f>
        <v>#REF!</v>
      </c>
      <c r="B119" s="58" t="s">
        <v>495</v>
      </c>
      <c r="C119" s="59" t="s">
        <v>489</v>
      </c>
      <c r="D119" s="59" t="s">
        <v>496</v>
      </c>
      <c r="E119" s="60">
        <v>30</v>
      </c>
      <c r="F119" s="60">
        <v>20</v>
      </c>
      <c r="G119" s="61">
        <v>50</v>
      </c>
    </row>
    <row r="120" spans="1:7" ht="15">
      <c r="A120" s="45" t="e">
        <f t="shared" si="2"/>
        <v>#REF!</v>
      </c>
      <c r="B120" s="58" t="s">
        <v>497</v>
      </c>
      <c r="C120" s="59" t="s">
        <v>494</v>
      </c>
      <c r="D120" s="59" t="s">
        <v>494</v>
      </c>
      <c r="E120" s="60">
        <v>2.5</v>
      </c>
      <c r="F120" s="60">
        <v>0.5</v>
      </c>
      <c r="G120" s="61">
        <v>3</v>
      </c>
    </row>
    <row r="121" spans="1:7" ht="15">
      <c r="A121" s="45" t="e">
        <f t="shared" si="2"/>
        <v>#REF!</v>
      </c>
      <c r="B121" s="58" t="s">
        <v>498</v>
      </c>
      <c r="C121" s="59" t="s">
        <v>499</v>
      </c>
      <c r="D121" s="59" t="s">
        <v>499</v>
      </c>
      <c r="E121" s="60">
        <v>2</v>
      </c>
      <c r="F121" s="60">
        <v>0.5</v>
      </c>
      <c r="G121" s="61">
        <v>2.5</v>
      </c>
    </row>
    <row r="122" spans="1:7" ht="15">
      <c r="A122" s="45" t="e">
        <f t="shared" si="2"/>
        <v>#REF!</v>
      </c>
      <c r="B122" s="58" t="s">
        <v>500</v>
      </c>
      <c r="C122" s="59" t="s">
        <v>501</v>
      </c>
      <c r="D122" s="59" t="s">
        <v>501</v>
      </c>
      <c r="E122" s="60">
        <v>18.2</v>
      </c>
      <c r="F122" s="60">
        <v>0</v>
      </c>
      <c r="G122" s="61">
        <v>18.2</v>
      </c>
    </row>
    <row r="123" spans="1:7" ht="15">
      <c r="A123" s="45" t="e">
        <f t="shared" si="2"/>
        <v>#REF!</v>
      </c>
      <c r="B123" s="58" t="s">
        <v>502</v>
      </c>
      <c r="C123" s="59" t="s">
        <v>487</v>
      </c>
      <c r="D123" s="59" t="s">
        <v>487</v>
      </c>
      <c r="E123" s="60">
        <v>2.5</v>
      </c>
      <c r="F123" s="60">
        <v>0.5</v>
      </c>
      <c r="G123" s="61">
        <v>3</v>
      </c>
    </row>
    <row r="124" spans="1:7" ht="15">
      <c r="A124" s="45" t="e">
        <f t="shared" si="2"/>
        <v>#REF!</v>
      </c>
      <c r="B124" s="58" t="s">
        <v>503</v>
      </c>
      <c r="C124" s="59" t="s">
        <v>501</v>
      </c>
      <c r="D124" s="59" t="s">
        <v>501</v>
      </c>
      <c r="E124" s="60">
        <v>2.5</v>
      </c>
      <c r="F124" s="60">
        <v>0.5</v>
      </c>
      <c r="G124" s="61">
        <v>3</v>
      </c>
    </row>
    <row r="125" spans="1:9" s="53" customFormat="1" ht="15">
      <c r="A125" s="52"/>
      <c r="B125" s="89" t="s">
        <v>101</v>
      </c>
      <c r="C125" s="90"/>
      <c r="D125" s="90"/>
      <c r="E125" s="62">
        <v>82.7</v>
      </c>
      <c r="F125" s="62">
        <v>37</v>
      </c>
      <c r="G125" s="63">
        <v>119.7</v>
      </c>
      <c r="I125" s="54"/>
    </row>
    <row r="126" spans="1:7" ht="39">
      <c r="A126" s="45">
        <v>1</v>
      </c>
      <c r="B126" s="58" t="s">
        <v>504</v>
      </c>
      <c r="C126" s="59" t="s">
        <v>505</v>
      </c>
      <c r="D126" s="59" t="s">
        <v>506</v>
      </c>
      <c r="E126" s="60">
        <v>50</v>
      </c>
      <c r="F126" s="60">
        <v>0</v>
      </c>
      <c r="G126" s="61">
        <v>70</v>
      </c>
    </row>
    <row r="127" spans="1:7" ht="26.25">
      <c r="A127" s="45">
        <f>A126+1</f>
        <v>2</v>
      </c>
      <c r="B127" s="58" t="s">
        <v>256</v>
      </c>
      <c r="C127" s="59" t="s">
        <v>102</v>
      </c>
      <c r="D127" s="59" t="s">
        <v>102</v>
      </c>
      <c r="E127" s="60">
        <v>55</v>
      </c>
      <c r="F127" s="60">
        <v>0</v>
      </c>
      <c r="G127" s="61">
        <v>55</v>
      </c>
    </row>
    <row r="128" spans="1:7" ht="15">
      <c r="A128" s="45">
        <f>A127+1</f>
        <v>3</v>
      </c>
      <c r="B128" s="58" t="s">
        <v>507</v>
      </c>
      <c r="C128" s="59" t="s">
        <v>207</v>
      </c>
      <c r="D128" s="59" t="s">
        <v>208</v>
      </c>
      <c r="E128" s="60">
        <v>20</v>
      </c>
      <c r="F128" s="60">
        <v>0</v>
      </c>
      <c r="G128" s="61">
        <v>20</v>
      </c>
    </row>
    <row r="129" spans="1:7" ht="15">
      <c r="A129" s="45">
        <f>A128+1</f>
        <v>4</v>
      </c>
      <c r="B129" s="58" t="s">
        <v>106</v>
      </c>
      <c r="C129" s="59" t="s">
        <v>107</v>
      </c>
      <c r="D129" s="59" t="s">
        <v>107</v>
      </c>
      <c r="E129" s="60">
        <v>100</v>
      </c>
      <c r="F129" s="60">
        <v>0</v>
      </c>
      <c r="G129" s="61">
        <v>100</v>
      </c>
    </row>
    <row r="130" spans="1:7" ht="26.25">
      <c r="A130" s="45">
        <f>A129+1</f>
        <v>5</v>
      </c>
      <c r="B130" s="58" t="s">
        <v>108</v>
      </c>
      <c r="C130" s="59" t="s">
        <v>109</v>
      </c>
      <c r="D130" s="59" t="s">
        <v>109</v>
      </c>
      <c r="E130" s="60">
        <v>5</v>
      </c>
      <c r="F130" s="60">
        <v>3</v>
      </c>
      <c r="G130" s="61">
        <v>8</v>
      </c>
    </row>
    <row r="131" spans="1:7" ht="26.25">
      <c r="A131" s="45" t="e">
        <f>#REF!+1</f>
        <v>#REF!</v>
      </c>
      <c r="B131" s="58" t="s">
        <v>103</v>
      </c>
      <c r="C131" s="59" t="s">
        <v>104</v>
      </c>
      <c r="D131" s="59" t="s">
        <v>105</v>
      </c>
      <c r="E131" s="60">
        <v>20</v>
      </c>
      <c r="F131" s="60">
        <v>0</v>
      </c>
      <c r="G131" s="61">
        <v>20</v>
      </c>
    </row>
    <row r="132" spans="1:9" s="53" customFormat="1" ht="15">
      <c r="A132" s="52"/>
      <c r="B132" s="89" t="s">
        <v>142</v>
      </c>
      <c r="C132" s="90"/>
      <c r="D132" s="90"/>
      <c r="E132" s="62">
        <f>SUM(E126:E131)</f>
        <v>250</v>
      </c>
      <c r="F132" s="62">
        <f>SUM(F126:F131)</f>
        <v>3</v>
      </c>
      <c r="G132" s="63">
        <v>273</v>
      </c>
      <c r="I132" s="54"/>
    </row>
    <row r="133" spans="1:7" ht="15">
      <c r="A133" s="45" t="e">
        <f>#REF!+1</f>
        <v>#REF!</v>
      </c>
      <c r="B133" s="58" t="s">
        <v>110</v>
      </c>
      <c r="C133" s="59" t="s">
        <v>111</v>
      </c>
      <c r="D133" s="59" t="s">
        <v>111</v>
      </c>
      <c r="E133" s="60">
        <v>100</v>
      </c>
      <c r="F133" s="60">
        <v>0</v>
      </c>
      <c r="G133" s="61">
        <v>100</v>
      </c>
    </row>
    <row r="134" spans="1:7" ht="15">
      <c r="A134" s="45" t="e">
        <f>A133+1</f>
        <v>#REF!</v>
      </c>
      <c r="B134" s="58" t="s">
        <v>514</v>
      </c>
      <c r="C134" s="59" t="s">
        <v>515</v>
      </c>
      <c r="D134" s="59" t="s">
        <v>516</v>
      </c>
      <c r="E134" s="60">
        <v>62</v>
      </c>
      <c r="F134" s="60">
        <v>10</v>
      </c>
      <c r="G134" s="61">
        <v>72</v>
      </c>
    </row>
    <row r="135" spans="1:9" s="53" customFormat="1" ht="15">
      <c r="A135" s="52"/>
      <c r="B135" s="89" t="s">
        <v>143</v>
      </c>
      <c r="C135" s="90"/>
      <c r="D135" s="90"/>
      <c r="E135" s="62">
        <v>162</v>
      </c>
      <c r="F135" s="62">
        <v>10</v>
      </c>
      <c r="G135" s="63">
        <v>172</v>
      </c>
      <c r="I135" s="54"/>
    </row>
    <row r="136" spans="1:7" ht="39">
      <c r="A136" s="45" t="e">
        <f>#REF!+1</f>
        <v>#REF!</v>
      </c>
      <c r="B136" s="58" t="s">
        <v>115</v>
      </c>
      <c r="C136" s="59" t="s">
        <v>116</v>
      </c>
      <c r="D136" s="59" t="s">
        <v>116</v>
      </c>
      <c r="E136" s="60">
        <v>0</v>
      </c>
      <c r="F136" s="60">
        <v>8</v>
      </c>
      <c r="G136" s="61">
        <v>8</v>
      </c>
    </row>
    <row r="137" spans="1:7" ht="26.25">
      <c r="A137" s="45" t="e">
        <f>#REF!+1</f>
        <v>#REF!</v>
      </c>
      <c r="B137" s="58" t="s">
        <v>112</v>
      </c>
      <c r="C137" s="59" t="s">
        <v>113</v>
      </c>
      <c r="D137" s="59" t="s">
        <v>114</v>
      </c>
      <c r="E137" s="60">
        <v>0</v>
      </c>
      <c r="F137" s="60">
        <v>18</v>
      </c>
      <c r="G137" s="61">
        <v>18</v>
      </c>
    </row>
    <row r="138" spans="1:9" s="53" customFormat="1" ht="15">
      <c r="A138" s="52" t="s">
        <v>575</v>
      </c>
      <c r="B138" s="89" t="s">
        <v>144</v>
      </c>
      <c r="C138" s="90"/>
      <c r="D138" s="90"/>
      <c r="E138" s="62">
        <v>0</v>
      </c>
      <c r="F138" s="62">
        <v>26</v>
      </c>
      <c r="G138" s="63">
        <v>26</v>
      </c>
      <c r="I138" s="54"/>
    </row>
    <row r="139" spans="1:7" ht="15">
      <c r="A139" s="45">
        <v>1</v>
      </c>
      <c r="B139" s="58" t="s">
        <v>125</v>
      </c>
      <c r="C139" s="59" t="s">
        <v>126</v>
      </c>
      <c r="D139" s="59" t="s">
        <v>126</v>
      </c>
      <c r="E139" s="60">
        <v>0</v>
      </c>
      <c r="F139" s="60">
        <v>3.5</v>
      </c>
      <c r="G139" s="61">
        <v>3.5</v>
      </c>
    </row>
    <row r="140" spans="1:7" ht="15">
      <c r="A140" s="45">
        <f>A139+1</f>
        <v>2</v>
      </c>
      <c r="B140" s="58" t="s">
        <v>121</v>
      </c>
      <c r="C140" s="59" t="s">
        <v>122</v>
      </c>
      <c r="D140" s="59" t="s">
        <v>122</v>
      </c>
      <c r="E140" s="60">
        <v>5</v>
      </c>
      <c r="F140" s="60">
        <v>5.5</v>
      </c>
      <c r="G140" s="61">
        <v>10.5</v>
      </c>
    </row>
    <row r="141" spans="1:7" ht="15">
      <c r="A141" s="45">
        <f>A140+1</f>
        <v>3</v>
      </c>
      <c r="B141" s="58" t="s">
        <v>518</v>
      </c>
      <c r="C141" s="59" t="s">
        <v>519</v>
      </c>
      <c r="D141" s="59" t="s">
        <v>519</v>
      </c>
      <c r="E141" s="60">
        <v>0</v>
      </c>
      <c r="F141" s="60">
        <v>0</v>
      </c>
      <c r="G141" s="61">
        <v>0</v>
      </c>
    </row>
    <row r="142" spans="1:7" ht="15">
      <c r="A142" s="45">
        <f>A141+1</f>
        <v>4</v>
      </c>
      <c r="B142" s="58" t="s">
        <v>123</v>
      </c>
      <c r="C142" s="59" t="s">
        <v>124</v>
      </c>
      <c r="D142" s="59" t="s">
        <v>124</v>
      </c>
      <c r="E142" s="60">
        <v>0</v>
      </c>
      <c r="F142" s="60">
        <v>14.65</v>
      </c>
      <c r="G142" s="61">
        <v>14.65</v>
      </c>
    </row>
    <row r="143" spans="1:7" ht="15">
      <c r="A143" s="45" t="e">
        <f>#REF!+1</f>
        <v>#REF!</v>
      </c>
      <c r="B143" s="58" t="s">
        <v>522</v>
      </c>
      <c r="C143" s="59" t="s">
        <v>523</v>
      </c>
      <c r="D143" s="59" t="s">
        <v>523</v>
      </c>
      <c r="E143" s="60">
        <v>0</v>
      </c>
      <c r="F143" s="60">
        <v>5.2</v>
      </c>
      <c r="G143" s="61">
        <v>5.2</v>
      </c>
    </row>
    <row r="144" spans="1:7" ht="26.25">
      <c r="A144" s="45" t="e">
        <f>#REF!+1</f>
        <v>#REF!</v>
      </c>
      <c r="B144" s="58" t="s">
        <v>119</v>
      </c>
      <c r="C144" s="59" t="s">
        <v>120</v>
      </c>
      <c r="D144" s="59" t="s">
        <v>120</v>
      </c>
      <c r="E144" s="60">
        <v>20.55</v>
      </c>
      <c r="F144" s="60">
        <v>18</v>
      </c>
      <c r="G144" s="61">
        <v>38.55</v>
      </c>
    </row>
    <row r="145" spans="1:7" ht="26.25">
      <c r="A145" s="45" t="e">
        <f>#REF!+1</f>
        <v>#REF!</v>
      </c>
      <c r="B145" s="58" t="s">
        <v>117</v>
      </c>
      <c r="C145" s="59" t="s">
        <v>118</v>
      </c>
      <c r="D145" s="59" t="s">
        <v>118</v>
      </c>
      <c r="E145" s="60">
        <v>80.86</v>
      </c>
      <c r="F145" s="60">
        <v>22.6</v>
      </c>
      <c r="G145" s="61">
        <v>103.46</v>
      </c>
    </row>
    <row r="146" spans="1:9" s="53" customFormat="1" ht="15">
      <c r="A146" s="52"/>
      <c r="B146" s="89" t="s">
        <v>145</v>
      </c>
      <c r="C146" s="90"/>
      <c r="D146" s="90"/>
      <c r="E146" s="62">
        <v>106.41</v>
      </c>
      <c r="F146" s="62">
        <v>69.45</v>
      </c>
      <c r="G146" s="63">
        <v>175.86</v>
      </c>
      <c r="I146" s="54"/>
    </row>
    <row r="147" spans="1:7" ht="15">
      <c r="A147" s="45" t="e">
        <f>#REF!+1</f>
        <v>#REF!</v>
      </c>
      <c r="B147" s="58" t="s">
        <v>542</v>
      </c>
      <c r="C147" s="59" t="s">
        <v>543</v>
      </c>
      <c r="D147" s="59" t="s">
        <v>543</v>
      </c>
      <c r="E147" s="60">
        <v>2</v>
      </c>
      <c r="F147" s="60">
        <v>3</v>
      </c>
      <c r="G147" s="61">
        <v>5</v>
      </c>
    </row>
    <row r="148" spans="1:7" ht="15">
      <c r="A148" s="45" t="e">
        <f>A147+1</f>
        <v>#REF!</v>
      </c>
      <c r="B148" s="58" t="s">
        <v>131</v>
      </c>
      <c r="C148" s="59" t="s">
        <v>132</v>
      </c>
      <c r="D148" s="59" t="s">
        <v>132</v>
      </c>
      <c r="E148" s="60">
        <v>25</v>
      </c>
      <c r="F148" s="60">
        <v>40</v>
      </c>
      <c r="G148" s="61">
        <v>65</v>
      </c>
    </row>
    <row r="149" spans="1:7" ht="15">
      <c r="A149" s="45" t="e">
        <f>A148+1</f>
        <v>#REF!</v>
      </c>
      <c r="B149" s="58" t="s">
        <v>544</v>
      </c>
      <c r="C149" s="59" t="s">
        <v>128</v>
      </c>
      <c r="D149" s="59" t="s">
        <v>128</v>
      </c>
      <c r="E149" s="60">
        <v>53</v>
      </c>
      <c r="F149" s="60">
        <v>40</v>
      </c>
      <c r="G149" s="61">
        <v>93</v>
      </c>
    </row>
    <row r="150" spans="1:7" ht="15">
      <c r="A150" s="45" t="e">
        <f>A149+1</f>
        <v>#REF!</v>
      </c>
      <c r="B150" s="58" t="s">
        <v>129</v>
      </c>
      <c r="C150" s="59" t="s">
        <v>130</v>
      </c>
      <c r="D150" s="59" t="s">
        <v>130</v>
      </c>
      <c r="E150" s="60">
        <v>35</v>
      </c>
      <c r="F150" s="60">
        <v>50</v>
      </c>
      <c r="G150" s="61">
        <v>85</v>
      </c>
    </row>
    <row r="151" spans="1:7" ht="15">
      <c r="A151" s="45" t="e">
        <f>#REF!+1</f>
        <v>#REF!</v>
      </c>
      <c r="B151" s="58" t="s">
        <v>547</v>
      </c>
      <c r="C151" s="59" t="s">
        <v>128</v>
      </c>
      <c r="D151" s="59" t="s">
        <v>128</v>
      </c>
      <c r="E151" s="60">
        <v>47</v>
      </c>
      <c r="F151" s="60">
        <v>45</v>
      </c>
      <c r="G151" s="61">
        <v>92</v>
      </c>
    </row>
    <row r="152" spans="1:7" ht="15">
      <c r="A152" s="45" t="e">
        <f>#REF!+1</f>
        <v>#REF!</v>
      </c>
      <c r="B152" s="58" t="s">
        <v>127</v>
      </c>
      <c r="C152" s="59" t="s">
        <v>128</v>
      </c>
      <c r="D152" s="59" t="s">
        <v>128</v>
      </c>
      <c r="E152" s="60">
        <v>11</v>
      </c>
      <c r="F152" s="60">
        <v>20</v>
      </c>
      <c r="G152" s="61">
        <v>31</v>
      </c>
    </row>
    <row r="153" spans="1:9" s="53" customFormat="1" ht="15">
      <c r="A153" s="52"/>
      <c r="B153" s="89" t="s">
        <v>146</v>
      </c>
      <c r="C153" s="90"/>
      <c r="D153" s="90"/>
      <c r="E153" s="62">
        <v>173</v>
      </c>
      <c r="F153" s="62">
        <v>198</v>
      </c>
      <c r="G153" s="63">
        <v>371</v>
      </c>
      <c r="I153" s="54"/>
    </row>
    <row r="154" spans="1:7" ht="26.25">
      <c r="A154" s="45" t="e">
        <f>#REF!+1</f>
        <v>#REF!</v>
      </c>
      <c r="B154" s="58" t="s">
        <v>557</v>
      </c>
      <c r="C154" s="59" t="s">
        <v>558</v>
      </c>
      <c r="D154" s="59" t="s">
        <v>558</v>
      </c>
      <c r="E154" s="60">
        <v>15.84</v>
      </c>
      <c r="F154" s="60">
        <v>15.35</v>
      </c>
      <c r="G154" s="61">
        <v>31.19</v>
      </c>
    </row>
    <row r="155" spans="1:7" ht="26.25">
      <c r="A155" s="45" t="e">
        <f>#REF!+1</f>
        <v>#REF!</v>
      </c>
      <c r="B155" s="58" t="s">
        <v>565</v>
      </c>
      <c r="C155" s="59" t="s">
        <v>558</v>
      </c>
      <c r="D155" s="59" t="s">
        <v>558</v>
      </c>
      <c r="E155" s="60">
        <v>12.6</v>
      </c>
      <c r="F155" s="60">
        <v>3.78</v>
      </c>
      <c r="G155" s="61">
        <v>16.38</v>
      </c>
    </row>
    <row r="156" spans="1:7" ht="26.25">
      <c r="A156" s="45" t="e">
        <f>#REF!+1</f>
        <v>#REF!</v>
      </c>
      <c r="B156" s="58" t="s">
        <v>567</v>
      </c>
      <c r="C156" s="59" t="s">
        <v>568</v>
      </c>
      <c r="D156" s="59" t="s">
        <v>568</v>
      </c>
      <c r="E156" s="60">
        <v>2.8</v>
      </c>
      <c r="F156" s="60">
        <v>0.56</v>
      </c>
      <c r="G156" s="61">
        <v>3.36</v>
      </c>
    </row>
    <row r="157" spans="1:9" s="53" customFormat="1" ht="15">
      <c r="A157" s="55"/>
      <c r="B157" s="89" t="s">
        <v>133</v>
      </c>
      <c r="C157" s="90"/>
      <c r="D157" s="90"/>
      <c r="E157" s="62">
        <v>31.24</v>
      </c>
      <c r="F157" s="62">
        <v>19.69</v>
      </c>
      <c r="G157" s="63">
        <v>50.93</v>
      </c>
      <c r="I157" s="54"/>
    </row>
    <row r="158" spans="1:9" s="53" customFormat="1" ht="15.75" thickBot="1">
      <c r="A158" s="56"/>
      <c r="B158" s="71" t="s">
        <v>637</v>
      </c>
      <c r="C158" s="72"/>
      <c r="D158" s="72"/>
      <c r="E158" s="73">
        <f>E157+E153+E146+E138+E135+E132+E125+E117+E113+E110+E107+E102+E99+E90+E88+E81+E78+E66+E63+E59+E47+E43+E41+E35+E32+E27+E22+E20+E18+E13+E11</f>
        <v>3812.9768000000004</v>
      </c>
      <c r="F158" s="73">
        <f>F157+F153+F146+F138+F135+F132+F125+F117+F113+F110+F107+F102+F99+F90+F88+F81+F78+F66+F63+F59+F47+F43+F41+F35+F32+F27+F22+F20+F18+F13+F11</f>
        <v>2145.43</v>
      </c>
      <c r="G158" s="57">
        <v>6409.3068</v>
      </c>
      <c r="I158" s="54"/>
    </row>
    <row r="159" ht="15.75" thickTop="1"/>
  </sheetData>
  <sheetProtection/>
  <mergeCells count="40">
    <mergeCell ref="B1:G1"/>
    <mergeCell ref="A2:G2"/>
    <mergeCell ref="B3:G3"/>
    <mergeCell ref="B4:G4"/>
    <mergeCell ref="A6:A7"/>
    <mergeCell ref="B6:B7"/>
    <mergeCell ref="C6:C7"/>
    <mergeCell ref="D6:D7"/>
    <mergeCell ref="E6:G6"/>
    <mergeCell ref="B47:D47"/>
    <mergeCell ref="B11:D11"/>
    <mergeCell ref="B13:D13"/>
    <mergeCell ref="B18:D18"/>
    <mergeCell ref="B20:D20"/>
    <mergeCell ref="B22:D22"/>
    <mergeCell ref="B27:D27"/>
    <mergeCell ref="B32:D32"/>
    <mergeCell ref="B35:D35"/>
    <mergeCell ref="B41:D41"/>
    <mergeCell ref="B43:D43"/>
    <mergeCell ref="B113:D113"/>
    <mergeCell ref="B59:D59"/>
    <mergeCell ref="B63:D63"/>
    <mergeCell ref="B66:D66"/>
    <mergeCell ref="B78:D78"/>
    <mergeCell ref="B81:D81"/>
    <mergeCell ref="B88:D88"/>
    <mergeCell ref="B90:D90"/>
    <mergeCell ref="B99:D99"/>
    <mergeCell ref="B102:D102"/>
    <mergeCell ref="B107:D107"/>
    <mergeCell ref="B110:D110"/>
    <mergeCell ref="B153:D153"/>
    <mergeCell ref="B157:D157"/>
    <mergeCell ref="B117:D117"/>
    <mergeCell ref="B125:D125"/>
    <mergeCell ref="B132:D132"/>
    <mergeCell ref="B135:D135"/>
    <mergeCell ref="B138:D138"/>
    <mergeCell ref="B146:D146"/>
  </mergeCells>
  <printOptions horizontalCentered="1"/>
  <pageMargins left="0.7086614173228347" right="0.7086614173228347" top="0.35433070866141736" bottom="0.5511811023622047" header="0.31496062992125984" footer="0.31496062992125984"/>
  <pageSetup horizontalDpi="300" verticalDpi="300" orientation="portrait" scale="59" r:id="rId1"/>
  <headerFooter>
    <oddFooter>&amp;R&amp;P 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Usuario</cp:lastModifiedBy>
  <cp:lastPrinted>2008-10-28T19:49:44Z</cp:lastPrinted>
  <dcterms:created xsi:type="dcterms:W3CDTF">2008-09-18T20:06:22Z</dcterms:created>
  <dcterms:modified xsi:type="dcterms:W3CDTF">2008-11-04T01:05:41Z</dcterms:modified>
  <cp:category/>
  <cp:version/>
  <cp:contentType/>
  <cp:contentStatus/>
</cp:coreProperties>
</file>